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<sst xmlns="http://schemas.openxmlformats.org/spreadsheetml/2006/main" count="80" uniqueCount="80">
  <si>
    <t xml:space="preserve"/>
  </si>
  <si>
    <t xml:space="preserve">FBY010</t>
  </si>
  <si>
    <t xml:space="preserve">m²</t>
  </si>
  <si>
    <t xml:space="preserve">Tabique de placas de yeso laminado.</t>
  </si>
  <si>
    <r>
      <rPr>
        <sz val="8.25"/>
        <color rgb="FF000000"/>
        <rFont val="Arial"/>
        <family val="2"/>
      </rPr>
      <t xml:space="preserve">Tabique sencillo (15+48+15)/400 (48) (2 normal), con placas de yeso laminado, de 78 mm de espesor total, con nivel de calidad del acabado estándar (Q2), formado por una estructura simple de perfiles de chapa de acero galvanizado de 48 mm de anchura, a base de montantes (elementos verticales) separados 400 mm entre sí, con disposición normal "N" y canales (elementos horizontales), a la que se atornillan dos placas en total (una placa tipo normal en cada cara, de 15 mm de espesor cada placa). Incluso banda acústica de dilatación autoadhesiva; fijaciones para el anclaje de canales y montantes metálicos; tornillería para la fijación de las placas; cinta de papel con refuerzo metálico y pasta y cinta para el tratamiento de juntas. El precio incluye la resolución de encuentros y puntos singulares, pero no incluye el aislamiento a colocar entre los montantes.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</si>
  <si>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</si>
  <si>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</si>
  <si>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</si>
  <si>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</si>
  <si>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</si>
  <si>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</si>
  <si>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</si>
  <si>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mt12psg041b</t>
  </si>
  <si>
    <t xml:space="preserve">m</t>
  </si>
  <si>
    <t xml:space="preserve">Banda autoadhesiva desolidarizante de espuma de poliuretano de celdas cerradas, de 3,2 mm de espesor y 50 mm de anchura, resistencia térmica 0,10 m²K/W, conductividad térmica 0,032 W/(mK).</t>
  </si>
  <si>
    <t xml:space="preserve">mt12psg070c</t>
  </si>
  <si>
    <t xml:space="preserve">m</t>
  </si>
  <si>
    <t xml:space="preserve">Canal de perfil de acero galvanizado de 48 mm de anchura, según UNE-EN 14195.</t>
  </si>
  <si>
    <t xml:space="preserve">mt12psg060c</t>
  </si>
  <si>
    <t xml:space="preserve">m</t>
  </si>
  <si>
    <t xml:space="preserve">Montante de perfil de acero galvanizado de 48 mm de anchura, según UNE-EN 14195.</t>
  </si>
  <si>
    <t xml:space="preserve">mt12psg010b</t>
  </si>
  <si>
    <t xml:space="preserve">m²</t>
  </si>
  <si>
    <t xml:space="preserve">Placa de yeso laminado A / UNE-EN 520 - 1200 / longitud / 15 / con los bordes longitudinales afinados.</t>
  </si>
  <si>
    <t xml:space="preserve">mt12psg081c</t>
  </si>
  <si>
    <t xml:space="preserve">Ud</t>
  </si>
  <si>
    <t xml:space="preserve">Tornillo autoperforante 3,5x25 mm.</t>
  </si>
  <si>
    <t xml:space="preserve">mt12psg220</t>
  </si>
  <si>
    <t xml:space="preserve">Ud</t>
  </si>
  <si>
    <t xml:space="preserve">Fijación compuesta por taco y tornillo 5x27.</t>
  </si>
  <si>
    <t xml:space="preserve">mt12psg035a</t>
  </si>
  <si>
    <t xml:space="preserve">kg</t>
  </si>
  <si>
    <t xml:space="preserve">Pasta de agarre, según UNE-EN 14496.</t>
  </si>
  <si>
    <t xml:space="preserve">mt12psg030a</t>
  </si>
  <si>
    <t xml:space="preserve">kg</t>
  </si>
  <si>
    <t xml:space="preserve">Pasta de juntas, según UNE-EN 13963.</t>
  </si>
  <si>
    <t xml:space="preserve">mt12psg040a</t>
  </si>
  <si>
    <t xml:space="preserve">m</t>
  </si>
  <si>
    <t xml:space="preserve">Cinta microperforada de papel, según UNE-EN 13963.</t>
  </si>
  <si>
    <t xml:space="preserve">mt12psg040b</t>
  </si>
  <si>
    <t xml:space="preserve">m</t>
  </si>
  <si>
    <t xml:space="preserve">Cinta de papel con refuerzo metálico, según UNE-EN 14353.</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</si>
  <si>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</si>
  <si>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</si>
  <si>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</si>
  <si>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</si>
  <si>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</si>
  <si>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</si>
  <si>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</si>
  <si>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</si>
  <si>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</si>
  <si>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</si>
  <si>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</si>
  <si>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</si>
  <si>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t xml:space="preserve">Coste de mantenimiento decenal: 1,58€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</si>
  <si>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</si>
  <si>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</si>
  <si>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</si>
  <si>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</si>
  <si>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</si>
  <si>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</si>
  <si>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</si>
  <si>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</si>
  <si>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</si>
  <si>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520:2004+A1:2009</t>
  </si>
  <si>
    <t xml:space="preserve">3/4</t>
  </si>
  <si>
    <t xml:space="preserve">Placas de yeso laminado. Definiciones, especificaciones y métodos de ensayo.</t>
  </si>
  <si>
    <t xml:space="preserve">EN  14496:2005</t>
  </si>
  <si>
    <t xml:space="preserve">3/4</t>
  </si>
  <si>
    <t xml:space="preserve">Adhesivos a base de yeso para aislamiento térmico/acústico de paneles de composite y placas de yeso. Definiciones, requisitos y métodos de ensayo.</t>
  </si>
  <si>
    <t xml:space="preserve">EN  13963:2005</t>
  </si>
  <si>
    <t xml:space="preserve">3/4</t>
  </si>
  <si>
    <t xml:space="preserve">Material de juntas para placas de yeso laminado. Definiciones, especificaciones y métodos de ensayo.</t>
  </si>
  <si>
    <t xml:space="preserve">EN  13963:2005/AC:2006</t>
  </si>
  <si>
    <t xml:space="preserve">EN  14353:2007+A1:2010</t>
  </si>
  <si>
    <t xml:space="preserve">3/4</t>
  </si>
  <si>
    <t xml:space="preserve">Guardavivos y perfiles metálicos para placas de yeso laminado. Definiciones, especificaciones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</si>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</sst>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95" customWidth="1"/>
    <col min="5" max="5" width="72.25"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1.2</v>
      </c>
      <c r="H10" s="11"/>
      <c r="I10" s="12">
        <v>0.24</v>
      </c>
      <c r="J10" s="12">
        <f ca="1">ROUND(INDIRECT(ADDRESS(ROW()+(0), COLUMN()+(-3), 1))*INDIRECT(ADDRESS(ROW()+(0), COLUMN()+(-1), 1)), 2)</f>
        <v>0.29</v>
      </c>
    </row>
    <row r="11" spans="1:10" ht="13.50" thickBot="1" customHeight="1">
      <c r="A11" s="1" t="s">
        <v>15</v>
      </c>
      <c r="B11" s="1"/>
      <c r="C11" s="10" t="s">
        <v>16</v>
      </c>
      <c r="D11" s="10"/>
      <c r="E11" s="1" t="s">
        <v>17</v>
      </c>
      <c r="F11" s="1"/>
      <c r="G11" s="11">
        <v>0.7</v>
      </c>
      <c r="H11" s="11"/>
      <c r="I11" s="12">
        <v>1.31</v>
      </c>
      <c r="J11" s="12">
        <f ca="1">ROUND(INDIRECT(ADDRESS(ROW()+(0), COLUMN()+(-3), 1))*INDIRECT(ADDRESS(ROW()+(0), COLUMN()+(-1), 1)), 2)</f>
        <v>0.92</v>
      </c>
    </row>
    <row r="12" spans="1:10" ht="13.50" thickBot="1" customHeight="1">
      <c r="A12" s="1" t="s">
        <v>18</v>
      </c>
      <c r="B12" s="1"/>
      <c r="C12" s="10" t="s">
        <v>19</v>
      </c>
      <c r="D12" s="10"/>
      <c r="E12" s="1" t="s">
        <v>20</v>
      </c>
      <c r="F12" s="1"/>
      <c r="G12" s="11">
        <v>2.75</v>
      </c>
      <c r="H12" s="11"/>
      <c r="I12" s="12">
        <v>1.58</v>
      </c>
      <c r="J12" s="12">
        <f ca="1">ROUND(INDIRECT(ADDRESS(ROW()+(0), COLUMN()+(-3), 1))*INDIRECT(ADDRESS(ROW()+(0), COLUMN()+(-1), 1)), 2)</f>
        <v>4.35</v>
      </c>
    </row>
    <row r="13" spans="1:10" ht="24.00" thickBot="1" customHeight="1">
      <c r="A13" s="1" t="s">
        <v>21</v>
      </c>
      <c r="B13" s="1"/>
      <c r="C13" s="10" t="s">
        <v>22</v>
      </c>
      <c r="D13" s="10"/>
      <c r="E13" s="1" t="s">
        <v>23</v>
      </c>
      <c r="F13" s="1"/>
      <c r="G13" s="11">
        <v>2.1</v>
      </c>
      <c r="H13" s="11"/>
      <c r="I13" s="12">
        <v>5.03</v>
      </c>
      <c r="J13" s="12">
        <f ca="1">ROUND(INDIRECT(ADDRESS(ROW()+(0), COLUMN()+(-3), 1))*INDIRECT(ADDRESS(ROW()+(0), COLUMN()+(-1), 1)), 2)</f>
        <v>10.56</v>
      </c>
    </row>
    <row r="14" spans="1:10" ht="13.50" thickBot="1" customHeight="1">
      <c r="A14" s="1" t="s">
        <v>24</v>
      </c>
      <c r="B14" s="1"/>
      <c r="C14" s="10" t="s">
        <v>25</v>
      </c>
      <c r="D14" s="10"/>
      <c r="E14" s="1" t="s">
        <v>26</v>
      </c>
      <c r="F14" s="1"/>
      <c r="G14" s="11">
        <v>38</v>
      </c>
      <c r="H14" s="11"/>
      <c r="I14" s="12">
        <v>0.01</v>
      </c>
      <c r="J14" s="12">
        <f ca="1">ROUND(INDIRECT(ADDRESS(ROW()+(0), COLUMN()+(-3), 1))*INDIRECT(ADDRESS(ROW()+(0), COLUMN()+(-1), 1)), 2)</f>
        <v>0.38</v>
      </c>
    </row>
    <row r="15" spans="1:10" ht="13.50" thickBot="1" customHeight="1">
      <c r="A15" s="1" t="s">
        <v>27</v>
      </c>
      <c r="B15" s="1"/>
      <c r="C15" s="10" t="s">
        <v>28</v>
      </c>
      <c r="D15" s="10"/>
      <c r="E15" s="1" t="s">
        <v>29</v>
      </c>
      <c r="F15" s="1"/>
      <c r="G15" s="11">
        <v>1.6</v>
      </c>
      <c r="H15" s="11"/>
      <c r="I15" s="12">
        <v>0.06</v>
      </c>
      <c r="J15" s="12">
        <f ca="1">ROUND(INDIRECT(ADDRESS(ROW()+(0), COLUMN()+(-3), 1))*INDIRECT(ADDRESS(ROW()+(0), COLUMN()+(-1), 1)), 2)</f>
        <v>0.1</v>
      </c>
    </row>
    <row r="16" spans="1:10" ht="13.50" thickBot="1" customHeight="1">
      <c r="A16" s="1" t="s">
        <v>30</v>
      </c>
      <c r="B16" s="1"/>
      <c r="C16" s="10" t="s">
        <v>31</v>
      </c>
      <c r="D16" s="10"/>
      <c r="E16" s="1" t="s">
        <v>32</v>
      </c>
      <c r="F16" s="1"/>
      <c r="G16" s="11">
        <v>0.1</v>
      </c>
      <c r="H16" s="11"/>
      <c r="I16" s="12">
        <v>0.48</v>
      </c>
      <c r="J16" s="12">
        <f ca="1">ROUND(INDIRECT(ADDRESS(ROW()+(0), COLUMN()+(-3), 1))*INDIRECT(ADDRESS(ROW()+(0), COLUMN()+(-1), 1)), 2)</f>
        <v>0.05</v>
      </c>
    </row>
    <row r="17" spans="1:10" ht="13.50" thickBot="1" customHeight="1">
      <c r="A17" s="1" t="s">
        <v>33</v>
      </c>
      <c r="B17" s="1"/>
      <c r="C17" s="10" t="s">
        <v>34</v>
      </c>
      <c r="D17" s="10"/>
      <c r="E17" s="1" t="s">
        <v>35</v>
      </c>
      <c r="F17" s="1"/>
      <c r="G17" s="11">
        <v>0.6</v>
      </c>
      <c r="H17" s="11"/>
      <c r="I17" s="12">
        <v>0.99</v>
      </c>
      <c r="J17" s="12">
        <f ca="1">ROUND(INDIRECT(ADDRESS(ROW()+(0), COLUMN()+(-3), 1))*INDIRECT(ADDRESS(ROW()+(0), COLUMN()+(-1), 1)), 2)</f>
        <v>0.59</v>
      </c>
    </row>
    <row r="18" spans="1:10" ht="13.50" thickBot="1" customHeight="1">
      <c r="A18" s="1" t="s">
        <v>36</v>
      </c>
      <c r="B18" s="1"/>
      <c r="C18" s="10" t="s">
        <v>37</v>
      </c>
      <c r="D18" s="10"/>
      <c r="E18" s="1" t="s">
        <v>38</v>
      </c>
      <c r="F18" s="1"/>
      <c r="G18" s="11">
        <v>3.2</v>
      </c>
      <c r="H18" s="11"/>
      <c r="I18" s="12">
        <v>0.04</v>
      </c>
      <c r="J18" s="12">
        <f ca="1">ROUND(INDIRECT(ADDRESS(ROW()+(0), COLUMN()+(-3), 1))*INDIRECT(ADDRESS(ROW()+(0), COLUMN()+(-1), 1)), 2)</f>
        <v>0.13</v>
      </c>
    </row>
    <row r="19" spans="1:10" ht="13.50" thickBot="1" customHeight="1">
      <c r="A19" s="1" t="s">
        <v>39</v>
      </c>
      <c r="B19" s="1"/>
      <c r="C19" s="10" t="s">
        <v>40</v>
      </c>
      <c r="D19" s="10"/>
      <c r="E19" s="1" t="s">
        <v>41</v>
      </c>
      <c r="F19" s="1"/>
      <c r="G19" s="13">
        <v>0.3</v>
      </c>
      <c r="H19" s="13"/>
      <c r="I19" s="14">
        <v>0.41</v>
      </c>
      <c r="J19" s="14">
        <f ca="1">ROUND(INDIRECT(ADDRESS(ROW()+(0), COLUMN()+(-3), 1))*INDIRECT(ADDRESS(ROW()+(0), COLUMN()+(-1), 1)), 2)</f>
        <v>0.12</v>
      </c>
    </row>
    <row r="20" spans="1:10" ht="13.50" thickBot="1" customHeight="1">
      <c r="A20" s="15"/>
      <c r="B20" s="15"/>
      <c r="C20" s="15"/>
      <c r="D20" s="15"/>
      <c r="E20" s="15"/>
      <c r="F20" s="15"/>
      <c r="G20" s="9" t="s">
        <v>42</v>
      </c>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17.49</v>
      </c>
    </row>
    <row r="21" spans="1:10" ht="13.50" thickBot="1" customHeight="1">
      <c r="A21" s="15">
        <v>2</v>
      </c>
      <c r="B21" s="15"/>
      <c r="C21" s="15"/>
      <c r="D21" s="15"/>
      <c r="E21" s="18" t="s">
        <v>43</v>
      </c>
      <c r="F21" s="18"/>
      <c r="G21" s="18"/>
      <c r="H21" s="18"/>
      <c r="I21" s="15"/>
      <c r="J21" s="15"/>
    </row>
    <row r="22" spans="1:10" ht="13.50" thickBot="1" customHeight="1">
      <c r="A22" s="1" t="s">
        <v>44</v>
      </c>
      <c r="B22" s="1"/>
      <c r="C22" s="10" t="s">
        <v>45</v>
      </c>
      <c r="D22" s="10"/>
      <c r="E22" s="1" t="s">
        <v>46</v>
      </c>
      <c r="F22" s="1"/>
      <c r="G22" s="11">
        <v>0.296</v>
      </c>
      <c r="H22" s="11"/>
      <c r="I22" s="12">
        <v>23.74</v>
      </c>
      <c r="J22" s="12">
        <f ca="1">ROUND(INDIRECT(ADDRESS(ROW()+(0), COLUMN()+(-3), 1))*INDIRECT(ADDRESS(ROW()+(0), COLUMN()+(-1), 1)), 2)</f>
        <v>7.03</v>
      </c>
    </row>
    <row r="23" spans="1:10" ht="13.50" thickBot="1" customHeight="1">
      <c r="A23" s="1" t="s">
        <v>47</v>
      </c>
      <c r="B23" s="1"/>
      <c r="C23" s="10" t="s">
        <v>48</v>
      </c>
      <c r="D23" s="10"/>
      <c r="E23" s="1" t="s">
        <v>49</v>
      </c>
      <c r="F23" s="1"/>
      <c r="G23" s="13">
        <v>0.296</v>
      </c>
      <c r="H23" s="13"/>
      <c r="I23" s="14">
        <v>21.94</v>
      </c>
      <c r="J23" s="14">
        <f ca="1">ROUND(INDIRECT(ADDRESS(ROW()+(0), COLUMN()+(-3), 1))*INDIRECT(ADDRESS(ROW()+(0), COLUMN()+(-1), 1)), 2)</f>
        <v>6.49</v>
      </c>
    </row>
    <row r="24" spans="1:10" ht="13.50" thickBot="1" customHeight="1">
      <c r="A24" s="15"/>
      <c r="B24" s="15"/>
      <c r="C24" s="15"/>
      <c r="D24" s="15"/>
      <c r="E24" s="15"/>
      <c r="F24" s="15"/>
      <c r="G24" s="9" t="s">
        <v>50</v>
      </c>
      <c r="H24" s="9"/>
      <c r="I24" s="9"/>
      <c r="J24" s="17">
        <f ca="1">ROUND(SUM(INDIRECT(ADDRESS(ROW()+(-1), COLUMN()+(0), 1)),INDIRECT(ADDRESS(ROW()+(-2), COLUMN()+(0), 1))), 2)</f>
        <v>13.52</v>
      </c>
    </row>
    <row r="25" spans="1:10" ht="13.50" thickBot="1" customHeight="1">
      <c r="A25" s="15">
        <v>3</v>
      </c>
      <c r="B25" s="15"/>
      <c r="C25" s="15"/>
      <c r="D25" s="15"/>
      <c r="E25" s="18" t="s">
        <v>51</v>
      </c>
      <c r="F25" s="18"/>
      <c r="G25" s="18"/>
      <c r="H25" s="18"/>
      <c r="I25" s="15"/>
      <c r="J25" s="15"/>
    </row>
    <row r="26" spans="1:10" ht="13.50" thickBot="1" customHeight="1">
      <c r="A26" s="19"/>
      <c r="B26" s="19"/>
      <c r="C26" s="20" t="s">
        <v>52</v>
      </c>
      <c r="D26" s="20"/>
      <c r="E26" s="19" t="s">
        <v>53</v>
      </c>
      <c r="F26" s="19"/>
      <c r="G26" s="13">
        <v>2</v>
      </c>
      <c r="H26" s="13"/>
      <c r="I26" s="14">
        <f ca="1">ROUND(SUM(INDIRECT(ADDRESS(ROW()+(-2), COLUMN()+(1), 1)),INDIRECT(ADDRESS(ROW()+(-6), COLUMN()+(1), 1))), 2)</f>
        <v>31.01</v>
      </c>
      <c r="J26" s="14">
        <f ca="1">ROUND(INDIRECT(ADDRESS(ROW()+(0), COLUMN()+(-3), 1))*INDIRECT(ADDRESS(ROW()+(0), COLUMN()+(-1), 1))/100, 2)</f>
        <v>0.62</v>
      </c>
    </row>
    <row r="27" spans="1:10" ht="13.50" thickBot="1" customHeight="1">
      <c r="A27" s="21" t="s">
        <v>54</v>
      </c>
      <c r="B27" s="21"/>
      <c r="C27" s="22"/>
      <c r="D27" s="22"/>
      <c r="E27" s="23"/>
      <c r="F27" s="23"/>
      <c r="G27" s="24" t="s">
        <v>55</v>
      </c>
      <c r="H27" s="24"/>
      <c r="I27" s="25"/>
      <c r="J27" s="26">
        <f ca="1">ROUND(SUM(INDIRECT(ADDRESS(ROW()+(-1), COLUMN()+(0), 1)),INDIRECT(ADDRESS(ROW()+(-3), COLUMN()+(0), 1)),INDIRECT(ADDRESS(ROW()+(-7), COLUMN()+(0), 1))), 2)</f>
        <v>31.63</v>
      </c>
    </row>
    <row r="30" spans="1:10" ht="13.50" thickBot="1" customHeight="1">
      <c r="A30" s="27" t="s">
        <v>56</v>
      </c>
      <c r="B30" s="27"/>
      <c r="C30" s="27"/>
      <c r="D30" s="27"/>
      <c r="E30" s="27"/>
      <c r="F30" s="27" t="s">
        <v>57</v>
      </c>
      <c r="G30" s="27"/>
      <c r="H30" s="27" t="s">
        <v>58</v>
      </c>
      <c r="I30" s="27"/>
      <c r="J30" s="27" t="s">
        <v>59</v>
      </c>
    </row>
    <row r="31" spans="1:10" ht="13.50" thickBot="1" customHeight="1">
      <c r="A31" s="28" t="s">
        <v>60</v>
      </c>
      <c r="B31" s="28"/>
      <c r="C31" s="28"/>
      <c r="D31" s="28"/>
      <c r="E31" s="28"/>
      <c r="F31" s="29">
        <v>112006</v>
      </c>
      <c r="G31" s="29"/>
      <c r="H31" s="29">
        <v>112007</v>
      </c>
      <c r="I31" s="29"/>
      <c r="J31" s="29" t="s">
        <v>61</v>
      </c>
    </row>
    <row r="32" spans="1:10" ht="24.00" thickBot="1" customHeight="1">
      <c r="A32" s="30" t="s">
        <v>62</v>
      </c>
      <c r="B32" s="30"/>
      <c r="C32" s="30"/>
      <c r="D32" s="30"/>
      <c r="E32" s="30"/>
      <c r="F32" s="31"/>
      <c r="G32" s="31"/>
      <c r="H32" s="31"/>
      <c r="I32" s="31"/>
      <c r="J32" s="31"/>
    </row>
    <row r="33" spans="1:10" ht="13.50" thickBot="1" customHeight="1">
      <c r="A33" s="32" t="s">
        <v>63</v>
      </c>
      <c r="B33" s="32"/>
      <c r="C33" s="32"/>
      <c r="D33" s="32"/>
      <c r="E33" s="32"/>
      <c r="F33" s="33">
        <v>112007</v>
      </c>
      <c r="G33" s="33"/>
      <c r="H33" s="33">
        <v>112007</v>
      </c>
      <c r="I33" s="33"/>
      <c r="J33" s="33"/>
    </row>
    <row r="34" spans="1:10" ht="13.50" thickBot="1" customHeight="1">
      <c r="A34" s="28" t="s">
        <v>64</v>
      </c>
      <c r="B34" s="28"/>
      <c r="C34" s="28"/>
      <c r="D34" s="28"/>
      <c r="E34" s="28"/>
      <c r="F34" s="29">
        <v>162010</v>
      </c>
      <c r="G34" s="29"/>
      <c r="H34" s="29">
        <v>1.12201e+06</v>
      </c>
      <c r="I34" s="29"/>
      <c r="J34" s="29" t="s">
        <v>65</v>
      </c>
    </row>
    <row r="35" spans="1:10" ht="13.50" thickBot="1" customHeight="1">
      <c r="A35" s="32" t="s">
        <v>66</v>
      </c>
      <c r="B35" s="32"/>
      <c r="C35" s="32"/>
      <c r="D35" s="32"/>
      <c r="E35" s="32"/>
      <c r="F35" s="33"/>
      <c r="G35" s="33"/>
      <c r="H35" s="33"/>
      <c r="I35" s="33"/>
      <c r="J35" s="33"/>
    </row>
    <row r="36" spans="1:10" ht="13.50" thickBot="1" customHeight="1">
      <c r="A36" s="28" t="s">
        <v>67</v>
      </c>
      <c r="B36" s="28"/>
      <c r="C36" s="28"/>
      <c r="D36" s="28"/>
      <c r="E36" s="28"/>
      <c r="F36" s="29">
        <v>192006</v>
      </c>
      <c r="G36" s="29"/>
      <c r="H36" s="29">
        <v>192007</v>
      </c>
      <c r="I36" s="29"/>
      <c r="J36" s="29" t="s">
        <v>68</v>
      </c>
    </row>
    <row r="37" spans="1:10" ht="24.00" thickBot="1" customHeight="1">
      <c r="A37" s="32" t="s">
        <v>69</v>
      </c>
      <c r="B37" s="32"/>
      <c r="C37" s="32"/>
      <c r="D37" s="32"/>
      <c r="E37" s="32"/>
      <c r="F37" s="33"/>
      <c r="G37" s="33"/>
      <c r="H37" s="33"/>
      <c r="I37" s="33"/>
      <c r="J37" s="33"/>
    </row>
    <row r="38" spans="1:10" ht="13.50" thickBot="1" customHeight="1">
      <c r="A38" s="28" t="s">
        <v>70</v>
      </c>
      <c r="B38" s="28"/>
      <c r="C38" s="28"/>
      <c r="D38" s="28"/>
      <c r="E38" s="28"/>
      <c r="F38" s="29">
        <v>132006</v>
      </c>
      <c r="G38" s="29"/>
      <c r="H38" s="29">
        <v>132007</v>
      </c>
      <c r="I38" s="29"/>
      <c r="J38" s="29" t="s">
        <v>71</v>
      </c>
    </row>
    <row r="39" spans="1:10" ht="13.50" thickBot="1" customHeight="1">
      <c r="A39" s="30" t="s">
        <v>72</v>
      </c>
      <c r="B39" s="30"/>
      <c r="C39" s="30"/>
      <c r="D39" s="30"/>
      <c r="E39" s="30"/>
      <c r="F39" s="31"/>
      <c r="G39" s="31"/>
      <c r="H39" s="31"/>
      <c r="I39" s="31"/>
      <c r="J39" s="31"/>
    </row>
    <row r="40" spans="1:10" ht="13.50" thickBot="1" customHeight="1">
      <c r="A40" s="32" t="s">
        <v>73</v>
      </c>
      <c r="B40" s="32"/>
      <c r="C40" s="32"/>
      <c r="D40" s="32"/>
      <c r="E40" s="32"/>
      <c r="F40" s="33">
        <v>112007</v>
      </c>
      <c r="G40" s="33"/>
      <c r="H40" s="33">
        <v>112007</v>
      </c>
      <c r="I40" s="33"/>
      <c r="J40" s="33"/>
    </row>
    <row r="41" spans="1:10" ht="13.50" thickBot="1" customHeight="1">
      <c r="A41" s="28" t="s">
        <v>74</v>
      </c>
      <c r="B41" s="28"/>
      <c r="C41" s="28"/>
      <c r="D41" s="28"/>
      <c r="E41" s="28"/>
      <c r="F41" s="29">
        <v>1.11201e+06</v>
      </c>
      <c r="G41" s="29"/>
      <c r="H41" s="29">
        <v>1.11201e+06</v>
      </c>
      <c r="I41" s="29"/>
      <c r="J41" s="29" t="s">
        <v>75</v>
      </c>
    </row>
    <row r="42" spans="1:10" ht="24.00" thickBot="1" customHeight="1">
      <c r="A42" s="32" t="s">
        <v>76</v>
      </c>
      <c r="B42" s="32"/>
      <c r="C42" s="32"/>
      <c r="D42" s="32"/>
      <c r="E42" s="32"/>
      <c r="F42" s="33"/>
      <c r="G42" s="33"/>
      <c r="H42" s="33"/>
      <c r="I42" s="33"/>
      <c r="J42" s="33"/>
    </row>
    <row r="45" spans="1:1" ht="33.75" thickBot="1" customHeight="1">
      <c r="A45" s="1" t="s">
        <v>77</v>
      </c>
      <c r="B45" s="1"/>
      <c r="C45" s="1"/>
      <c r="D45" s="1"/>
      <c r="E45" s="1"/>
      <c r="F45" s="1"/>
      <c r="G45" s="1"/>
      <c r="H45" s="1"/>
      <c r="I45" s="1"/>
      <c r="J45" s="1"/>
    </row>
    <row r="46" spans="1:1" ht="33.75" thickBot="1" customHeight="1">
      <c r="A46" s="1" t="s">
        <v>78</v>
      </c>
      <c r="B46" s="1"/>
      <c r="C46" s="1"/>
      <c r="D46" s="1"/>
      <c r="E46" s="1"/>
      <c r="F46" s="1"/>
      <c r="G46" s="1"/>
      <c r="H46" s="1"/>
      <c r="I46" s="1"/>
      <c r="J46" s="1"/>
    </row>
    <row r="47" spans="1:1" ht="33.75" thickBot="1" customHeight="1">
      <c r="A47" s="1" t="s">
        <v>79</v>
      </c>
      <c r="B47" s="1"/>
      <c r="C47" s="1"/>
      <c r="D47" s="1"/>
      <c r="E47" s="1"/>
      <c r="F47" s="1"/>
      <c r="G47" s="1"/>
      <c r="H47" s="1"/>
      <c r="I47" s="1"/>
      <c r="J47" s="1"/>
    </row>
  </sheetData>
  <mergeCells count="12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B23"/>
    <mergeCell ref="C23:D23"/>
    <mergeCell ref="E23:F23"/>
    <mergeCell ref="G23:H23"/>
    <mergeCell ref="A24:B24"/>
    <mergeCell ref="C24:D24"/>
    <mergeCell ref="E24:F24"/>
    <mergeCell ref="G24:I24"/>
    <mergeCell ref="A25:B25"/>
    <mergeCell ref="C25:D25"/>
    <mergeCell ref="E25:H25"/>
    <mergeCell ref="A26:B26"/>
    <mergeCell ref="C26:D26"/>
    <mergeCell ref="E26:F26"/>
    <mergeCell ref="G26:H26"/>
    <mergeCell ref="A27:F27"/>
    <mergeCell ref="G27:I27"/>
    <mergeCell ref="A30:E30"/>
    <mergeCell ref="F30:G30"/>
    <mergeCell ref="H30:I30"/>
    <mergeCell ref="A31:E31"/>
    <mergeCell ref="F31:G31"/>
    <mergeCell ref="H31:I31"/>
    <mergeCell ref="J31:J33"/>
    <mergeCell ref="A32:E32"/>
    <mergeCell ref="F32:G32"/>
    <mergeCell ref="H32:I32"/>
    <mergeCell ref="A33:E33"/>
    <mergeCell ref="F33:G33"/>
    <mergeCell ref="H33:I33"/>
    <mergeCell ref="A34:E34"/>
    <mergeCell ref="F34:G35"/>
    <mergeCell ref="H34:I35"/>
    <mergeCell ref="J34:J35"/>
    <mergeCell ref="A35:E35"/>
    <mergeCell ref="A36:E36"/>
    <mergeCell ref="F36:G37"/>
    <mergeCell ref="H36:I37"/>
    <mergeCell ref="J36:J37"/>
    <mergeCell ref="A37:E37"/>
    <mergeCell ref="A38:E38"/>
    <mergeCell ref="F38:G38"/>
    <mergeCell ref="H38:I38"/>
    <mergeCell ref="J38:J40"/>
    <mergeCell ref="A39:E39"/>
    <mergeCell ref="F39:G39"/>
    <mergeCell ref="H39:I39"/>
    <mergeCell ref="A40:E40"/>
    <mergeCell ref="F40:G40"/>
    <mergeCell ref="H40:I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