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<sst xmlns="http://schemas.openxmlformats.org/spreadsheetml/2006/main" count="71" uniqueCount="71">
  <si>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</si>
  <si>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FSM030</t>
  </si>
  <si>
    <t xml:space="preserve">m²</t>
  </si>
  <si>
    <t xml:space="preserve">Sistema ETICS Ecosate® "ISOVER" de aislamiento térmico por el exterior de fachadas.</t>
  </si>
  <si>
    <r>
      <rPr>
        <sz val="8.25"/>
        <color rgb="FF000000"/>
        <rFont val="Arial"/>
        <family val="2"/>
      </rPr>
      <t xml:space="preserve">Aislamiento térmico por el exterior de fachadas, con el sistema Ecosate "ISOVER", con ETE 20/0722, compuesto por: panel rígido de lana de roca de alta densidad, no revestido, hidrófobo, modelo TF Profi "ISOVER", de 60 mm de espesor, fijado al soporte con mortero polimérico Ecosate® Base "ISOVER" y fijaciones mecánicas con taco de expansión con clavo, Ecosate® H1 Eco "ISOVER"; capa de regularización de mortero polimérico Ecosate® Base "ISOVER", armado con malla de fibra de vidrio antiálcalis, Ecosate® Malla "ISOVER", de 3,5x3,8 mm de luz de malla, de 160 g/m² de masa superficial; capa de acabado de revestimiento Ecosate® Basic L "ISOVER", resistente a los rayos ultravioleta, acabado medio, color a elegir, gama Standard, sobre imprimación, Ecosate® Primer "ISOVER", color a elegir, gama Standard. Incluso perfiles de arranque de aluminio, perfiles de cierre superior de aluminio, perfiles de esquina de PVC con malla.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</si>
  <si>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</si>
  <si>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</si>
  <si>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</si>
  <si>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</si>
  <si>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</si>
  <si>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</si>
  <si>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</si>
  <si>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mt28iso220h</t>
  </si>
  <si>
    <t xml:space="preserve">m</t>
  </si>
  <si>
    <t xml:space="preserve">Perfil de arranque Ecosate® "ISOVER" de aluminio, de 60 mm de anchura, con goterón, para nivelación y soporte de los paneles aislantes de los sistemas de aislamiento térmico por el exterior sobre la línea de zócalo.</t>
  </si>
  <si>
    <t xml:space="preserve">mt28iso230h</t>
  </si>
  <si>
    <t xml:space="preserve">m</t>
  </si>
  <si>
    <t xml:space="preserve">Perfil de cierre superior, Ecosate® "ISOVER", de aluminio, de 60 mm de anchura, para coronación de los paneles aislantes de los sistemas de aislamiento térmico por el exterior.</t>
  </si>
  <si>
    <t xml:space="preserve">mt28iso010a</t>
  </si>
  <si>
    <t xml:space="preserve">kg</t>
  </si>
  <si>
    <t xml:space="preserve">Mortero polimérico Ecosate® Base "ISOVER", para adherir los paneles aislantes, previo amasado con agua.</t>
  </si>
  <si>
    <t xml:space="preserve">mt16lri070x</t>
  </si>
  <si>
    <t xml:space="preserve">m²</t>
  </si>
  <si>
    <t xml:space="preserve">Panel rígido de lana de roca de alta densidad, no revestido, hidrófobo, modelo TF Profi "ISOVER", de 60 mm de espesor, según UNE-EN 13162, resistencia térmica 1,75 m²K/W, conductividad térmica 0,035 W/(mK), Euroclase A1 de reacción al fuego según UNE-EN 13501-1, con código de designación MW-EN 13162-T5-WS-MU1-CS(10)305-TR10, de aplicación como aislante térmico y acústico en sistemas compuestos de aislamiento por el exterior de fachadas.</t>
  </si>
  <si>
    <t xml:space="preserve">mt28iso090a</t>
  </si>
  <si>
    <t xml:space="preserve">Ud</t>
  </si>
  <si>
    <t xml:space="preserve">Taco de expansión, Ecosate® H1 Eco 95 "ISOVER", de 95 mm de longitud, con aro de estanqueidad y clavo para fijación de placas aislantes.</t>
  </si>
  <si>
    <t xml:space="preserve">mt28iso240b</t>
  </si>
  <si>
    <t xml:space="preserve">m</t>
  </si>
  <si>
    <t xml:space="preserve">Perfil de PVC con malla de fibra de vidrio, Ecosate® "ISOVER", para formación de goterones.</t>
  </si>
  <si>
    <t xml:space="preserve">mt28iso200b</t>
  </si>
  <si>
    <t xml:space="preserve">m</t>
  </si>
  <si>
    <t xml:space="preserve">Perfil de esquina Ecosate® "ISOVER" de PVC con malla, para refuerzo de cantos.</t>
  </si>
  <si>
    <t xml:space="preserve">mt28iso210h</t>
  </si>
  <si>
    <t xml:space="preserve">m</t>
  </si>
  <si>
    <t xml:space="preserve">Perfil de cierre lateral, Ecosate® "ISOVER", de aluminio, de 60 mm de anchura.</t>
  </si>
  <si>
    <t xml:space="preserve">mt28iso070a</t>
  </si>
  <si>
    <t xml:space="preserve">m²</t>
  </si>
  <si>
    <t xml:space="preserve">Malla de fibra de vidrio antiálcalis, Ecosate® Malla "ISOVER", de 3,5x3,8 mm de luz de malla, de 160 g/m² de masa superficial, para armar morteros.</t>
  </si>
  <si>
    <t xml:space="preserve">mt28iso030a</t>
  </si>
  <si>
    <t xml:space="preserve">kg</t>
  </si>
  <si>
    <t xml:space="preserve">Imprimación, Ecosate® Primer "ISOVER", color a elegir, gama Standard; para aplicar con rodillo, máquina de proyectar o cepillo.</t>
  </si>
  <si>
    <t xml:space="preserve">mt28iso050a</t>
  </si>
  <si>
    <t xml:space="preserve">kg</t>
  </si>
  <si>
    <t xml:space="preserve">Revestimiento Ecosate® Basic L "ISOVER", resistente a los rayos ultravioleta, acabado medio, color a elegir, gama Standard, compuesto por resinas acrílicas en dispersión acuosa, pigmentos minerales, fungicidas y aditivos especiales; para aplicar con llana y fratás o con pistola de proyectar.</t>
  </si>
  <si>
    <t xml:space="preserve">mt15bas010a</t>
  </si>
  <si>
    <t xml:space="preserve">m</t>
  </si>
  <si>
    <t xml:space="preserve">Cordón de polietileno expandido de celdas cerradas, de sección circular de 6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</si>
  <si>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</si>
  <si>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</si>
  <si>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UNE-EN ISO 11600.</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</si>
  <si>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</si>
  <si>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</si>
  <si>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</si>
  <si>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</si>
  <si>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</si>
  <si>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</si>
  <si>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</si>
  <si>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</si>
  <si>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</si>
  <si>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</si>
  <si>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</si>
  <si>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</si>
  <si>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</si>
  <si>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</si>
  <si>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</si>
  <si>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</si>
  <si>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</si>
  <si>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</si>
  <si>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t xml:space="preserve">Coste de mantenimiento decenal: 4,87€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</si>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</sst>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5.44"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1.44</v>
      </c>
      <c r="H10" s="12">
        <f ca="1">ROUND(INDIRECT(ADDRESS(ROW()+(0), COLUMN()+(-2), 1))*INDIRECT(ADDRESS(ROW()+(0), COLUMN()+(-1), 1)), 2)</f>
        <v>0.86</v>
      </c>
    </row>
    <row r="11" spans="1:8" ht="24.00" thickBot="1" customHeight="1">
      <c r="A11" s="1" t="s">
        <v>15</v>
      </c>
      <c r="B11" s="1"/>
      <c r="C11" s="10" t="s">
        <v>16</v>
      </c>
      <c r="D11" s="10"/>
      <c r="E11" s="1" t="s">
        <v>17</v>
      </c>
      <c r="F11" s="11">
        <v>0.17</v>
      </c>
      <c r="G11" s="12">
        <v>12.15</v>
      </c>
      <c r="H11" s="12">
        <f ca="1">ROUND(INDIRECT(ADDRESS(ROW()+(0), COLUMN()+(-2), 1))*INDIRECT(ADDRESS(ROW()+(0), COLUMN()+(-1), 1)), 2)</f>
        <v>2.07</v>
      </c>
    </row>
    <row r="12" spans="1:8" ht="24.00" thickBot="1" customHeight="1">
      <c r="A12" s="1" t="s">
        <v>18</v>
      </c>
      <c r="B12" s="1"/>
      <c r="C12" s="10" t="s">
        <v>19</v>
      </c>
      <c r="D12" s="10"/>
      <c r="E12" s="1" t="s">
        <v>20</v>
      </c>
      <c r="F12" s="11">
        <v>10</v>
      </c>
      <c r="G12" s="12">
        <v>0.97</v>
      </c>
      <c r="H12" s="12">
        <f ca="1">ROUND(INDIRECT(ADDRESS(ROW()+(0), COLUMN()+(-2), 1))*INDIRECT(ADDRESS(ROW()+(0), COLUMN()+(-1), 1)), 2)</f>
        <v>9.7</v>
      </c>
    </row>
    <row r="13" spans="1:8" ht="66.00" thickBot="1" customHeight="1">
      <c r="A13" s="1" t="s">
        <v>21</v>
      </c>
      <c r="B13" s="1"/>
      <c r="C13" s="10" t="s">
        <v>22</v>
      </c>
      <c r="D13" s="10"/>
      <c r="E13" s="1" t="s">
        <v>23</v>
      </c>
      <c r="F13" s="11">
        <v>1.1</v>
      </c>
      <c r="G13" s="12">
        <v>22.65</v>
      </c>
      <c r="H13" s="12">
        <f ca="1">ROUND(INDIRECT(ADDRESS(ROW()+(0), COLUMN()+(-2), 1))*INDIRECT(ADDRESS(ROW()+(0), COLUMN()+(-1), 1)), 2)</f>
        <v>24.92</v>
      </c>
    </row>
    <row r="14" spans="1:8" ht="24.00" thickBot="1" customHeight="1">
      <c r="A14" s="1" t="s">
        <v>24</v>
      </c>
      <c r="B14" s="1"/>
      <c r="C14" s="10" t="s">
        <v>25</v>
      </c>
      <c r="D14" s="10"/>
      <c r="E14" s="1" t="s">
        <v>26</v>
      </c>
      <c r="F14" s="11">
        <v>8</v>
      </c>
      <c r="G14" s="12">
        <v>0.41</v>
      </c>
      <c r="H14" s="12">
        <f ca="1">ROUND(INDIRECT(ADDRESS(ROW()+(0), COLUMN()+(-2), 1))*INDIRECT(ADDRESS(ROW()+(0), COLUMN()+(-1), 1)), 2)</f>
        <v>3.28</v>
      </c>
    </row>
    <row r="15" spans="1:8" ht="24.00" thickBot="1" customHeight="1">
      <c r="A15" s="1" t="s">
        <v>27</v>
      </c>
      <c r="B15" s="1"/>
      <c r="C15" s="10" t="s">
        <v>28</v>
      </c>
      <c r="D15" s="10"/>
      <c r="E15" s="1" t="s">
        <v>29</v>
      </c>
      <c r="F15" s="11">
        <v>0.3</v>
      </c>
      <c r="G15" s="12">
        <v>3.2</v>
      </c>
      <c r="H15" s="12">
        <f ca="1">ROUND(INDIRECT(ADDRESS(ROW()+(0), COLUMN()+(-2), 1))*INDIRECT(ADDRESS(ROW()+(0), COLUMN()+(-1), 1)), 2)</f>
        <v>0.96</v>
      </c>
    </row>
    <row r="16" spans="1:8" ht="13.50" thickBot="1" customHeight="1">
      <c r="A16" s="1" t="s">
        <v>30</v>
      </c>
      <c r="B16" s="1"/>
      <c r="C16" s="10" t="s">
        <v>31</v>
      </c>
      <c r="D16" s="10"/>
      <c r="E16" s="1" t="s">
        <v>32</v>
      </c>
      <c r="F16" s="11">
        <v>0.3</v>
      </c>
      <c r="G16" s="12">
        <v>0.52</v>
      </c>
      <c r="H16" s="12">
        <f ca="1">ROUND(INDIRECT(ADDRESS(ROW()+(0), COLUMN()+(-2), 1))*INDIRECT(ADDRESS(ROW()+(0), COLUMN()+(-1), 1)), 2)</f>
        <v>0.16</v>
      </c>
    </row>
    <row r="17" spans="1:8" ht="13.50" thickBot="1" customHeight="1">
      <c r="A17" s="1" t="s">
        <v>33</v>
      </c>
      <c r="B17" s="1"/>
      <c r="C17" s="10" t="s">
        <v>34</v>
      </c>
      <c r="D17" s="10"/>
      <c r="E17" s="1" t="s">
        <v>35</v>
      </c>
      <c r="F17" s="11">
        <v>0.3</v>
      </c>
      <c r="G17" s="12">
        <v>9.65</v>
      </c>
      <c r="H17" s="12">
        <f ca="1">ROUND(INDIRECT(ADDRESS(ROW()+(0), COLUMN()+(-2), 1))*INDIRECT(ADDRESS(ROW()+(0), COLUMN()+(-1), 1)), 2)</f>
        <v>2.9</v>
      </c>
    </row>
    <row r="18" spans="1:8" ht="24.00" thickBot="1" customHeight="1">
      <c r="A18" s="1" t="s">
        <v>36</v>
      </c>
      <c r="B18" s="1"/>
      <c r="C18" s="10" t="s">
        <v>37</v>
      </c>
      <c r="D18" s="10"/>
      <c r="E18" s="1" t="s">
        <v>38</v>
      </c>
      <c r="F18" s="11">
        <v>1.1</v>
      </c>
      <c r="G18" s="12">
        <v>1.78</v>
      </c>
      <c r="H18" s="12">
        <f ca="1">ROUND(INDIRECT(ADDRESS(ROW()+(0), COLUMN()+(-2), 1))*INDIRECT(ADDRESS(ROW()+(0), COLUMN()+(-1), 1)), 2)</f>
        <v>1.96</v>
      </c>
    </row>
    <row r="19" spans="1:8" ht="24.00" thickBot="1" customHeight="1">
      <c r="A19" s="1" t="s">
        <v>39</v>
      </c>
      <c r="B19" s="1"/>
      <c r="C19" s="10" t="s">
        <v>40</v>
      </c>
      <c r="D19" s="10"/>
      <c r="E19" s="1" t="s">
        <v>41</v>
      </c>
      <c r="F19" s="11">
        <v>0.35</v>
      </c>
      <c r="G19" s="12">
        <v>7.72</v>
      </c>
      <c r="H19" s="12">
        <f ca="1">ROUND(INDIRECT(ADDRESS(ROW()+(0), COLUMN()+(-2), 1))*INDIRECT(ADDRESS(ROW()+(0), COLUMN()+(-1), 1)), 2)</f>
        <v>2.7</v>
      </c>
    </row>
    <row r="20" spans="1:8" ht="45.00" thickBot="1" customHeight="1">
      <c r="A20" s="1" t="s">
        <v>42</v>
      </c>
      <c r="B20" s="1"/>
      <c r="C20" s="10" t="s">
        <v>43</v>
      </c>
      <c r="D20" s="10"/>
      <c r="E20" s="1" t="s">
        <v>44</v>
      </c>
      <c r="F20" s="11">
        <v>2.5</v>
      </c>
      <c r="G20" s="12">
        <v>5.68</v>
      </c>
      <c r="H20" s="12">
        <f ca="1">ROUND(INDIRECT(ADDRESS(ROW()+(0), COLUMN()+(-2), 1))*INDIRECT(ADDRESS(ROW()+(0), COLUMN()+(-1), 1)), 2)</f>
        <v>14.2</v>
      </c>
    </row>
    <row r="21" spans="1:8" ht="24.00" thickBot="1" customHeight="1">
      <c r="A21" s="1" t="s">
        <v>45</v>
      </c>
      <c r="B21" s="1"/>
      <c r="C21" s="10" t="s">
        <v>46</v>
      </c>
      <c r="D21" s="10"/>
      <c r="E21" s="1" t="s">
        <v>47</v>
      </c>
      <c r="F21" s="11">
        <v>0.17</v>
      </c>
      <c r="G21" s="12">
        <v>0.06</v>
      </c>
      <c r="H21" s="12">
        <f ca="1">ROUND(INDIRECT(ADDRESS(ROW()+(0), COLUMN()+(-2), 1))*INDIRECT(ADDRESS(ROW()+(0), COLUMN()+(-1), 1)), 2)</f>
        <v>0.01</v>
      </c>
    </row>
    <row r="22" spans="1:8" ht="45.00" thickBot="1" customHeight="1">
      <c r="A22" s="1" t="s">
        <v>48</v>
      </c>
      <c r="B22" s="1"/>
      <c r="C22" s="10" t="s">
        <v>49</v>
      </c>
      <c r="D22" s="10"/>
      <c r="E22" s="1" t="s">
        <v>50</v>
      </c>
      <c r="F22" s="13">
        <v>0.02</v>
      </c>
      <c r="G22" s="14">
        <v>8.24</v>
      </c>
      <c r="H22" s="14">
        <f ca="1">ROUND(INDIRECT(ADDRESS(ROW()+(0), COLUMN()+(-2), 1))*INDIRECT(ADDRESS(ROW()+(0), COLUMN()+(-1), 1)), 2)</f>
        <v>0.16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63.88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1">
        <v>0.1</v>
      </c>
      <c r="G25" s="12">
        <v>23.74</v>
      </c>
      <c r="H25" s="12">
        <f ca="1">ROUND(INDIRECT(ADDRESS(ROW()+(0), COLUMN()+(-2), 1))*INDIRECT(ADDRESS(ROW()+(0), COLUMN()+(-1), 1)), 2)</f>
        <v>2.37</v>
      </c>
    </row>
    <row r="26" spans="1:8" ht="13.50" thickBot="1" customHeight="1">
      <c r="A26" s="1" t="s">
        <v>56</v>
      </c>
      <c r="B26" s="1"/>
      <c r="C26" s="10" t="s">
        <v>57</v>
      </c>
      <c r="D26" s="10"/>
      <c r="E26" s="1" t="s">
        <v>58</v>
      </c>
      <c r="F26" s="11">
        <v>0.1</v>
      </c>
      <c r="G26" s="12">
        <v>21.94</v>
      </c>
      <c r="H26" s="12">
        <f ca="1">ROUND(INDIRECT(ADDRESS(ROW()+(0), COLUMN()+(-2), 1))*INDIRECT(ADDRESS(ROW()+(0), COLUMN()+(-1), 1)), 2)</f>
        <v>2.19</v>
      </c>
    </row>
    <row r="27" spans="1:8" ht="13.50" thickBot="1" customHeight="1">
      <c r="A27" s="1" t="s">
        <v>59</v>
      </c>
      <c r="B27" s="1"/>
      <c r="C27" s="10" t="s">
        <v>60</v>
      </c>
      <c r="D27" s="10"/>
      <c r="E27" s="1" t="s">
        <v>61</v>
      </c>
      <c r="F27" s="11">
        <v>0.6</v>
      </c>
      <c r="G27" s="12">
        <v>23.1</v>
      </c>
      <c r="H27" s="12">
        <f ca="1">ROUND(INDIRECT(ADDRESS(ROW()+(0), COLUMN()+(-2), 1))*INDIRECT(ADDRESS(ROW()+(0), COLUMN()+(-1), 1)), 2)</f>
        <v>13.86</v>
      </c>
    </row>
    <row r="28" spans="1:8" ht="13.50" thickBot="1" customHeight="1">
      <c r="A28" s="1" t="s">
        <v>62</v>
      </c>
      <c r="B28" s="1"/>
      <c r="C28" s="10" t="s">
        <v>63</v>
      </c>
      <c r="D28" s="10"/>
      <c r="E28" s="1" t="s">
        <v>64</v>
      </c>
      <c r="F28" s="13">
        <v>0.6</v>
      </c>
      <c r="G28" s="14">
        <v>21.94</v>
      </c>
      <c r="H28" s="14">
        <f ca="1">ROUND(INDIRECT(ADDRESS(ROW()+(0), COLUMN()+(-2), 1))*INDIRECT(ADDRESS(ROW()+(0), COLUMN()+(-1), 1)), 2)</f>
        <v>13.16</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 2)</f>
        <v>31.58</v>
      </c>
    </row>
    <row r="30" spans="1:8" ht="13.50" thickBot="1" customHeight="1">
      <c r="A30" s="15">
        <v>3</v>
      </c>
      <c r="B30" s="15"/>
      <c r="C30" s="15"/>
      <c r="D30" s="15"/>
      <c r="E30" s="18" t="s">
        <v>66</v>
      </c>
      <c r="F30" s="18"/>
      <c r="G30" s="15"/>
      <c r="H30" s="15"/>
    </row>
    <row r="31" spans="1:8" ht="13.50" thickBot="1" customHeight="1">
      <c r="A31" s="19"/>
      <c r="B31" s="19"/>
      <c r="C31" s="20" t="s">
        <v>67</v>
      </c>
      <c r="D31" s="20"/>
      <c r="E31" s="19" t="s">
        <v>68</v>
      </c>
      <c r="F31" s="13">
        <v>2</v>
      </c>
      <c r="G31" s="14">
        <f ca="1">ROUND(SUM(INDIRECT(ADDRESS(ROW()+(-2), COLUMN()+(1), 1)),INDIRECT(ADDRESS(ROW()+(-8), COLUMN()+(1), 1))), 2)</f>
        <v>95.46</v>
      </c>
      <c r="H31" s="14">
        <f ca="1">ROUND(INDIRECT(ADDRESS(ROW()+(0), COLUMN()+(-2), 1))*INDIRECT(ADDRESS(ROW()+(0), COLUMN()+(-1), 1))/100, 2)</f>
        <v>1.91</v>
      </c>
    </row>
    <row r="32" spans="1:8" ht="13.50" thickBot="1" customHeight="1">
      <c r="A32" s="21" t="s">
        <v>69</v>
      </c>
      <c r="B32" s="21"/>
      <c r="C32" s="22"/>
      <c r="D32" s="22"/>
      <c r="E32" s="23"/>
      <c r="F32" s="24" t="s">
        <v>70</v>
      </c>
      <c r="G32" s="25"/>
      <c r="H32" s="26">
        <f ca="1">ROUND(SUM(INDIRECT(ADDRESS(ROW()+(-1), COLUMN()+(0), 1)),INDIRECT(ADDRESS(ROW()+(-3), COLUMN()+(0), 1)),INDIRECT(ADDRESS(ROW()+(-9), COLUMN()+(0), 1))), 2)</f>
        <v>97.37</v>
      </c>
    </row>
  </sheetData>
  <mergeCells count="5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