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<sst xmlns="http://schemas.openxmlformats.org/spreadsheetml/2006/main" count="92" uniqueCount="92">
  <si>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</si>
  <si>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</si>
  <si>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</si>
  <si>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</si>
  <si>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90, para edificio de uso industrial, fijada mecánicamente a la medianera con subestructura soporte, sistema "PLACO", compuesta por 3 placas de yeso laminado DF / UNE-EN 520 - 1200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</si>
  <si>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</si>
  <si>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</si>
  <si>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</si>
  <si>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</si>
  <si>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</si>
  <si>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</si>
  <si>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</si>
  <si>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</si>
  <si>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</si>
  <si>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espesor, según UNE-EN 14195.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</si>
  <si>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</si>
  <si>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</si>
  <si>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espesor, según UNE-EN 14195.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</si>
  <si>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</si>
  <si>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</si>
  <si>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</si>
  <si>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</si>
  <si>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</si>
  <si>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</si>
  <si>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</si>
  <si>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</si>
  <si>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techos, según UNE-EN 14195.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</si>
  <si>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</si>
  <si>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</si>
  <si>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</si>
  <si>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</si>
  <si>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</si>
  <si>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</si>
  <si>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mt12plp080a</t>
  </si>
  <si>
    <t xml:space="preserve">m</t>
  </si>
  <si>
    <t xml:space="preserve">Perfil angular de acero galvanizado, CR2 "PLACO", fabricado mediante laminación en frío, de 3000 mm de longitud, 34x23 mm de sección y 0,55 mm de espesor, según UNE-EN 14195.</t>
  </si>
  <si>
    <t xml:space="preserve">mt12plk010gfogd</t>
  </si>
  <si>
    <t xml:space="preserve">m²</t>
  </si>
  <si>
    <t xml:space="preserve">Placa de yeso laminado DF / UNE-EN 520 - 1200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</si>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</sst>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69.5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3.33</v>
      </c>
      <c r="H10" s="11"/>
      <c r="I10" s="12">
        <v>1.79</v>
      </c>
      <c r="J10" s="12">
        <f ca="1">ROUND(INDIRECT(ADDRESS(ROW()+(0), COLUMN()+(-3), 1))*INDIRECT(ADDRESS(ROW()+(0), COLUMN()+(-1), 1)), 2)</f>
        <v>5.96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1.4</v>
      </c>
      <c r="H11" s="11"/>
      <c r="I11" s="12">
        <v>2.18</v>
      </c>
      <c r="J11" s="12">
        <f ca="1">ROUND(INDIRECT(ADDRESS(ROW()+(0), COLUMN()+(-3), 1))*INDIRECT(ADDRESS(ROW()+(0), COLUMN()+(-1), 1)), 2)</f>
        <v>3.05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16.8</v>
      </c>
      <c r="H12" s="11"/>
      <c r="I12" s="12">
        <v>0.03</v>
      </c>
      <c r="J12" s="12">
        <f ca="1">ROUND(INDIRECT(ADDRESS(ROW()+(0), COLUMN()+(-3), 1))*INDIRECT(ADDRESS(ROW()+(0), COLUMN()+(-1), 1)), 2)</f>
        <v>0.5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4.2</v>
      </c>
      <c r="H13" s="11"/>
      <c r="I13" s="12">
        <v>0.2</v>
      </c>
      <c r="J13" s="12">
        <f ca="1">ROUND(INDIRECT(ADDRESS(ROW()+(0), COLUMN()+(-3), 1))*INDIRECT(ADDRESS(ROW()+(0), COLUMN()+(-1), 1)), 2)</f>
        <v>0.84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3</v>
      </c>
      <c r="H14" s="11"/>
      <c r="I14" s="12">
        <v>1.75</v>
      </c>
      <c r="J14" s="12">
        <f ca="1">ROUND(INDIRECT(ADDRESS(ROW()+(0), COLUMN()+(-3), 1))*INDIRECT(ADDRESS(ROW()+(0), COLUMN()+(-1), 1)), 2)</f>
        <v>5.25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0.9</v>
      </c>
      <c r="H15" s="11"/>
      <c r="I15" s="12">
        <v>0.31</v>
      </c>
      <c r="J15" s="12">
        <f ca="1">ROUND(INDIRECT(ADDRESS(ROW()+(0), COLUMN()+(-3), 1))*INDIRECT(ADDRESS(ROW()+(0), COLUMN()+(-1), 1)), 2)</f>
        <v>0.28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0.8</v>
      </c>
      <c r="H16" s="11"/>
      <c r="I16" s="12">
        <v>0.32</v>
      </c>
      <c r="J16" s="12">
        <f ca="1">ROUND(INDIRECT(ADDRESS(ROW()+(0), COLUMN()+(-3), 1))*INDIRECT(ADDRESS(ROW()+(0), COLUMN()+(-1), 1)), 2)</f>
        <v>0.26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1.05</v>
      </c>
      <c r="H17" s="11"/>
      <c r="I17" s="12">
        <v>1.18</v>
      </c>
      <c r="J17" s="12">
        <f ca="1">ROUND(INDIRECT(ADDRESS(ROW()+(0), COLUMN()+(-3), 1))*INDIRECT(ADDRESS(ROW()+(0), COLUMN()+(-1), 1)), 2)</f>
        <v>1.24</v>
      </c>
    </row>
    <row r="18" spans="1:10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3</v>
      </c>
      <c r="H18" s="11"/>
      <c r="I18" s="12">
        <v>8.25</v>
      </c>
      <c r="J18" s="12">
        <f ca="1">ROUND(INDIRECT(ADDRESS(ROW()+(0), COLUMN()+(-3), 1))*INDIRECT(ADDRESS(ROW()+(0), COLUMN()+(-1), 1)), 2)</f>
        <v>24.75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20</v>
      </c>
      <c r="H19" s="11"/>
      <c r="I19" s="12">
        <v>0.01</v>
      </c>
      <c r="J19" s="12">
        <f ca="1">ROUND(INDIRECT(ADDRESS(ROW()+(0), COLUMN()+(-3), 1))*INDIRECT(ADDRESS(ROW()+(0), COLUMN()+(-1), 1)), 2)</f>
        <v>0.2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20</v>
      </c>
      <c r="H20" s="11"/>
      <c r="I20" s="12">
        <v>0.02</v>
      </c>
      <c r="J20" s="12">
        <f ca="1">ROUND(INDIRECT(ADDRESS(ROW()+(0), COLUMN()+(-3), 1))*INDIRECT(ADDRESS(ROW()+(0), COLUMN()+(-1), 1)), 2)</f>
        <v>0.4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20</v>
      </c>
      <c r="H21" s="11"/>
      <c r="I21" s="12">
        <v>0.05</v>
      </c>
      <c r="J21" s="12">
        <f ca="1">ROUND(INDIRECT(ADDRESS(ROW()+(0), COLUMN()+(-3), 1))*INDIRECT(ADDRESS(ROW()+(0), COLUMN()+(-1), 1)), 2)</f>
        <v>1</v>
      </c>
    </row>
    <row r="22" spans="1:10" ht="45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0.28</v>
      </c>
      <c r="H22" s="11"/>
      <c r="I22" s="12">
        <v>1.13</v>
      </c>
      <c r="J22" s="12">
        <f ca="1">ROUND(INDIRECT(ADDRESS(ROW()+(0), COLUMN()+(-3), 1))*INDIRECT(ADDRESS(ROW()+(0), COLUMN()+(-1), 1)), 2)</f>
        <v>0.32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3">
        <v>0.9</v>
      </c>
      <c r="H23" s="13"/>
      <c r="I23" s="14">
        <v>0.74</v>
      </c>
      <c r="J23" s="14">
        <f ca="1">ROUND(INDIRECT(ADDRESS(ROW()+(0), COLUMN()+(-3), 1))*INDIRECT(ADDRESS(ROW()+(0), COLUMN()+(-1), 1)), 2)</f>
        <v>0.67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44.72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0.3</v>
      </c>
      <c r="H26" s="11"/>
      <c r="I26" s="12">
        <v>22.74</v>
      </c>
      <c r="J26" s="12">
        <f ca="1">ROUND(INDIRECT(ADDRESS(ROW()+(0), COLUMN()+(-3), 1))*INDIRECT(ADDRESS(ROW()+(0), COLUMN()+(-1), 1)), 2)</f>
        <v>6.82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0.3</v>
      </c>
      <c r="H27" s="11"/>
      <c r="I27" s="12">
        <v>21.02</v>
      </c>
      <c r="J27" s="12">
        <f ca="1">ROUND(INDIRECT(ADDRESS(ROW()+(0), COLUMN()+(-3), 1))*INDIRECT(ADDRESS(ROW()+(0), COLUMN()+(-1), 1)), 2)</f>
        <v>6.31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0.45</v>
      </c>
      <c r="H28" s="11"/>
      <c r="I28" s="12">
        <v>22.74</v>
      </c>
      <c r="J28" s="12">
        <f ca="1">ROUND(INDIRECT(ADDRESS(ROW()+(0), COLUMN()+(-3), 1))*INDIRECT(ADDRESS(ROW()+(0), COLUMN()+(-1), 1)), 2)</f>
        <v>10.23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3">
        <v>0.45</v>
      </c>
      <c r="H29" s="13"/>
      <c r="I29" s="14">
        <v>21.02</v>
      </c>
      <c r="J29" s="14">
        <f ca="1">ROUND(INDIRECT(ADDRESS(ROW()+(0), COLUMN()+(-3), 1))*INDIRECT(ADDRESS(ROW()+(0), COLUMN()+(-1), 1)), 2)</f>
        <v>9.46</v>
      </c>
    </row>
    <row r="30" spans="1:10" ht="13.50" thickBot="1" customHeight="1">
      <c r="A30" s="15"/>
      <c r="B30" s="15"/>
      <c r="C30" s="15"/>
      <c r="D30" s="15"/>
      <c r="E30" s="15"/>
      <c r="F30" s="15"/>
      <c r="G30" s="9" t="s">
        <v>68</v>
      </c>
      <c r="H30" s="9"/>
      <c r="I30" s="9"/>
      <c r="J30" s="17">
        <f ca="1">ROUND(SUM(INDIRECT(ADDRESS(ROW()+(-1), COLUMN()+(0), 1)),INDIRECT(ADDRESS(ROW()+(-2), COLUMN()+(0), 1)),INDIRECT(ADDRESS(ROW()+(-3), COLUMN()+(0), 1)),INDIRECT(ADDRESS(ROW()+(-4), COLUMN()+(0), 1))), 2)</f>
        <v>32.82</v>
      </c>
    </row>
    <row r="31" spans="1:10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8"/>
      <c r="H31" s="18"/>
      <c r="I31" s="15"/>
      <c r="J31" s="15"/>
    </row>
    <row r="32" spans="1:10" ht="13.50" thickBot="1" customHeight="1">
      <c r="A32" s="19"/>
      <c r="B32" s="19"/>
      <c r="C32" s="19"/>
      <c r="D32" s="20" t="s">
        <v>70</v>
      </c>
      <c r="E32" s="19" t="s">
        <v>71</v>
      </c>
      <c r="F32" s="19"/>
      <c r="G32" s="13">
        <v>2</v>
      </c>
      <c r="H32" s="13"/>
      <c r="I32" s="14">
        <f ca="1">ROUND(SUM(INDIRECT(ADDRESS(ROW()+(-2), COLUMN()+(1), 1)),INDIRECT(ADDRESS(ROW()+(-8), COLUMN()+(1), 1))), 2)</f>
        <v>77.54</v>
      </c>
      <c r="J32" s="14">
        <f ca="1">ROUND(INDIRECT(ADDRESS(ROW()+(0), COLUMN()+(-3), 1))*INDIRECT(ADDRESS(ROW()+(0), COLUMN()+(-1), 1))/100, 2)</f>
        <v>1.55</v>
      </c>
    </row>
    <row r="33" spans="1:10" ht="13.50" thickBot="1" customHeight="1">
      <c r="A33" s="21" t="s">
        <v>72</v>
      </c>
      <c r="B33" s="21"/>
      <c r="C33" s="21"/>
      <c r="D33" s="22"/>
      <c r="E33" s="23"/>
      <c r="F33" s="23"/>
      <c r="G33" s="24" t="s">
        <v>73</v>
      </c>
      <c r="H33" s="24"/>
      <c r="I33" s="25"/>
      <c r="J33" s="26">
        <f ca="1">ROUND(SUM(INDIRECT(ADDRESS(ROW()+(-1), COLUMN()+(0), 1)),INDIRECT(ADDRESS(ROW()+(-3), COLUMN()+(0), 1)),INDIRECT(ADDRESS(ROW()+(-9), COLUMN()+(0), 1))), 2)</f>
        <v>79.09</v>
      </c>
    </row>
    <row r="36" spans="1:10" ht="13.50" thickBot="1" customHeight="1">
      <c r="A36" s="27" t="s">
        <v>74</v>
      </c>
      <c r="B36" s="27"/>
      <c r="C36" s="27"/>
      <c r="D36" s="27"/>
      <c r="E36" s="27"/>
      <c r="F36" s="27" t="s">
        <v>75</v>
      </c>
      <c r="G36" s="27"/>
      <c r="H36" s="27" t="s">
        <v>76</v>
      </c>
      <c r="I36" s="27"/>
      <c r="J36" s="27" t="s">
        <v>77</v>
      </c>
    </row>
    <row r="37" spans="1:10" ht="13.50" thickBot="1" customHeight="1">
      <c r="A37" s="28" t="s">
        <v>78</v>
      </c>
      <c r="B37" s="28"/>
      <c r="C37" s="28"/>
      <c r="D37" s="28"/>
      <c r="E37" s="28"/>
      <c r="F37" s="29">
        <v>112006</v>
      </c>
      <c r="G37" s="29"/>
      <c r="H37" s="29">
        <v>112007</v>
      </c>
      <c r="I37" s="29"/>
      <c r="J37" s="29" t="s">
        <v>79</v>
      </c>
    </row>
    <row r="38" spans="1:10" ht="24.00" thickBot="1" customHeight="1">
      <c r="A38" s="30" t="s">
        <v>80</v>
      </c>
      <c r="B38" s="30"/>
      <c r="C38" s="30"/>
      <c r="D38" s="30"/>
      <c r="E38" s="30"/>
      <c r="F38" s="31"/>
      <c r="G38" s="31"/>
      <c r="H38" s="31"/>
      <c r="I38" s="31"/>
      <c r="J38" s="31"/>
    </row>
    <row r="39" spans="1:10" ht="13.50" thickBot="1" customHeight="1">
      <c r="A39" s="32" t="s">
        <v>81</v>
      </c>
      <c r="B39" s="32"/>
      <c r="C39" s="32"/>
      <c r="D39" s="32"/>
      <c r="E39" s="32"/>
      <c r="F39" s="33">
        <v>112007</v>
      </c>
      <c r="G39" s="33"/>
      <c r="H39" s="33">
        <v>112007</v>
      </c>
      <c r="I39" s="33"/>
      <c r="J39" s="33"/>
    </row>
    <row r="40" spans="1:10" ht="13.50" thickBot="1" customHeight="1">
      <c r="A40" s="28" t="s">
        <v>82</v>
      </c>
      <c r="B40" s="28"/>
      <c r="C40" s="28"/>
      <c r="D40" s="28"/>
      <c r="E40" s="28"/>
      <c r="F40" s="29">
        <v>162010</v>
      </c>
      <c r="G40" s="29"/>
      <c r="H40" s="29">
        <v>1.12201e+006</v>
      </c>
      <c r="I40" s="29"/>
      <c r="J40" s="29" t="s">
        <v>83</v>
      </c>
    </row>
    <row r="41" spans="1:10" ht="13.50" thickBot="1" customHeight="1">
      <c r="A41" s="32" t="s">
        <v>84</v>
      </c>
      <c r="B41" s="32"/>
      <c r="C41" s="32"/>
      <c r="D41" s="32"/>
      <c r="E41" s="32"/>
      <c r="F41" s="33"/>
      <c r="G41" s="33"/>
      <c r="H41" s="33"/>
      <c r="I41" s="33"/>
      <c r="J41" s="33"/>
    </row>
    <row r="42" spans="1:10" ht="13.50" thickBot="1" customHeight="1">
      <c r="A42" s="28" t="s">
        <v>85</v>
      </c>
      <c r="B42" s="28"/>
      <c r="C42" s="28"/>
      <c r="D42" s="28"/>
      <c r="E42" s="28"/>
      <c r="F42" s="29">
        <v>132006</v>
      </c>
      <c r="G42" s="29"/>
      <c r="H42" s="29">
        <v>132007</v>
      </c>
      <c r="I42" s="29"/>
      <c r="J42" s="29" t="s">
        <v>86</v>
      </c>
    </row>
    <row r="43" spans="1:10" ht="13.50" thickBot="1" customHeight="1">
      <c r="A43" s="30" t="s">
        <v>87</v>
      </c>
      <c r="B43" s="30"/>
      <c r="C43" s="30"/>
      <c r="D43" s="30"/>
      <c r="E43" s="30"/>
      <c r="F43" s="31"/>
      <c r="G43" s="31"/>
      <c r="H43" s="31"/>
      <c r="I43" s="31"/>
      <c r="J43" s="31"/>
    </row>
    <row r="44" spans="1:10" ht="13.50" thickBot="1" customHeight="1">
      <c r="A44" s="32" t="s">
        <v>88</v>
      </c>
      <c r="B44" s="32"/>
      <c r="C44" s="32"/>
      <c r="D44" s="32"/>
      <c r="E44" s="32"/>
      <c r="F44" s="33">
        <v>112007</v>
      </c>
      <c r="G44" s="33"/>
      <c r="H44" s="33">
        <v>112007</v>
      </c>
      <c r="I44" s="33"/>
      <c r="J44" s="33"/>
    </row>
    <row r="47" spans="1:1" ht="33.75" thickBot="1" customHeight="1">
      <c r="A47" s="1" t="s">
        <v>89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90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91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08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I24"/>
    <mergeCell ref="A25:C25"/>
    <mergeCell ref="E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I30"/>
    <mergeCell ref="A31:C31"/>
    <mergeCell ref="E31:H31"/>
    <mergeCell ref="A32:C32"/>
    <mergeCell ref="E32:F32"/>
    <mergeCell ref="G32:H32"/>
    <mergeCell ref="A33:F33"/>
    <mergeCell ref="G33:I33"/>
    <mergeCell ref="A36:E36"/>
    <mergeCell ref="F36:G36"/>
    <mergeCell ref="H36:I36"/>
    <mergeCell ref="A37:E37"/>
    <mergeCell ref="F37:G37"/>
    <mergeCell ref="H37:I37"/>
    <mergeCell ref="J37:J39"/>
    <mergeCell ref="A38:E38"/>
    <mergeCell ref="F38:G38"/>
    <mergeCell ref="H38:I38"/>
    <mergeCell ref="A39:E39"/>
    <mergeCell ref="F39:G39"/>
    <mergeCell ref="H39:I39"/>
    <mergeCell ref="A40:E40"/>
    <mergeCell ref="F40:G41"/>
    <mergeCell ref="H40:I41"/>
    <mergeCell ref="J40:J41"/>
    <mergeCell ref="A41:E41"/>
    <mergeCell ref="A42:E42"/>
    <mergeCell ref="F42:G42"/>
    <mergeCell ref="H42:I42"/>
    <mergeCell ref="J42:J44"/>
    <mergeCell ref="A43:E43"/>
    <mergeCell ref="F43:G43"/>
    <mergeCell ref="H43:I43"/>
    <mergeCell ref="A44:E44"/>
    <mergeCell ref="F44:G44"/>
    <mergeCell ref="H44:I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