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<sst xmlns="http://schemas.openxmlformats.org/spreadsheetml/2006/main" count="114" uniqueCount="114">
  <si>
    <t xml:space="preserve"/>
  </si>
  <si>
    <t xml:space="preserve">QAE040</t>
  </si>
  <si>
    <t xml:space="preserve">m²</t>
  </si>
  <si>
    <t xml:space="preserve">Cubierta plana transitable, no ventilada, con solado flotante sobre soportes, tipo invertida. Impermeabilización con láminas de poliolefinas, tipo monocapa.</t>
  </si>
  <si>
    <r>
      <rPr>
        <sz val="8.25"/>
        <color rgb="FF000000"/>
        <rFont val="Arial"/>
        <family val="2"/>
      </rPr>
      <t xml:space="preserve">Cubierta plana transitable, no ventilada, con solado flotante sobre soportes, tipo invertida, pendiente del 1% al 5%, para tráfico peatonal privado. FORMACIÓN DE PENDIENTES: mediante encintado de limatesas, limahoyas y juntas con maestras de ladrillo cerámico hueco doble y capa de arcilla expandida, Arlita Dur "WEBER", vertida en seco y consolidada en su superficie con lechada de cemento, proporcionando una resistencia a compresión de 1 MPa y con una conductividad térmica de 0,087 W/(mK), con espesor medio de 10 cm; con capa de regularización de mortero de cemento, industrial, M-5 de 4 cm de espesor, acabado fratasado; IMPERMEABILIZACIÓN: tipo monocapa, adherida, formada por una lámina impermeabilizante flexible tipo EVAC, compuesta de una doble hoja de poliolefina termoplástica con acetato de vinil etileno, con ambas caras revestidas de fibras de poliéster no tejidas, de 0,52 mm de espesor y 335 g/m², fijada al soporte en toda su superficie mediante adhesivo cementoso mejorado C2 E, y solapes fijados con adhesivo cementoso mejorado C2 E S1; AISLAMIENTO TÉRMICO: panel rígido de poliestireno extruido, de superficie lisa y mecanizado lateral a media madera, de 50 mm de espesor, resistencia a compresión &gt;= 300 kPa; CAPA SEPARADORA BAJO CAPA DE REFUERZO: geotextil no tejido compuesto por fibras de poliéster unidas por agujeteado, (150 g/m²); CAPA DE REFUERZO: mortero de cemento CEM II/B-P 32,5 N tipo M-10 de 4 cm de espesor; CAPA SEPARADORA BAJO PROTECCIÓN: geotextil de polipropileno-polietileno, (125 g/m²); CAPA DE PROTECCIÓN: pavimento flotante de baldosas de cemento de 40x40 cm, apoyadas sobre soportes regulables, de 30 a 50 mm. El precio no incluye la ejecución y el sellado de las juntas ni la ejecución de remates en los encuentros con paramentos y desagües.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</si>
  <si>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</si>
  <si>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</si>
  <si>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</si>
  <si>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</si>
  <si>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</si>
  <si>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</si>
  <si>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</si>
  <si>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mt04lvc010c</t>
  </si>
  <si>
    <t xml:space="preserve">Ud</t>
  </si>
  <si>
    <t xml:space="preserve">Ladrillo cerámico hueco doble, para revestir, 24x11,5x9 cm, para uso en fábrica protegida (pieza P), densidad 780 kg/m³, según UNE-EN 771-1.</t>
  </si>
  <si>
    <t xml:space="preserve">mt01arl030u</t>
  </si>
  <si>
    <t xml:space="preserve">m³</t>
  </si>
  <si>
    <t xml:space="preserve">Arcilla expandida, Arlita Dur "WEBER", suministrada en sacos, según UNE-EN 13055-1.</t>
  </si>
  <si>
    <t xml:space="preserve">mt09lec020b</t>
  </si>
  <si>
    <t xml:space="preserve">m³</t>
  </si>
  <si>
    <t xml:space="preserve">Lechada de cemento CEM II/B-P 32,5 N 1/3.</t>
  </si>
  <si>
    <t xml:space="preserve">mt16pea020b</t>
  </si>
  <si>
    <t xml:space="preserve">m²</t>
  </si>
  <si>
    <t xml:space="preserve">Panel rígido de poliestireno expandido, según UNE-EN 13163, mecanizado lateral recto, de 20 mm de espesor, resistencia térmica 0,55 m²K/W, conductividad térmica 0,036 W/(mK), para junta de dilatación.</t>
  </si>
  <si>
    <t xml:space="preserve">mt08aaa010a</t>
  </si>
  <si>
    <t xml:space="preserve">m³</t>
  </si>
  <si>
    <t xml:space="preserve">Agua.</t>
  </si>
  <si>
    <t xml:space="preserve">mt09mif010ca</t>
  </si>
  <si>
    <t xml:space="preserve">t</t>
  </si>
  <si>
    <t xml:space="preserve">Mortero industrial para albañilería, de cemento, color gris, categoría M-5 (resistencia a compresión 5 N/mm²), suministrado en sacos, según UNE-EN 998-2.</t>
  </si>
  <si>
    <t xml:space="preserve">mt09mcr250a</t>
  </si>
  <si>
    <t xml:space="preserve">kg</t>
  </si>
  <si>
    <t xml:space="preserve">Adhesivo cementoso mejorado, C2 E, con tiempo abierto ampliado, según UNE-EN 12004, para la fijación de geomembranas, compuesto por cementos especiales, áridos seleccionados y resinas sintéticas.</t>
  </si>
  <si>
    <t xml:space="preserve">mt15rev011a</t>
  </si>
  <si>
    <t xml:space="preserve">m²</t>
  </si>
  <si>
    <t xml:space="preserve">Lámina impermeabilizante flexible tipo EVAC, compuesta de una doble hoja de poliolefina termoplástica con acetato de vinil etileno, con ambas caras revestidas de fibras de poliéster no tejidas, de 0,52 mm de espesor y 335 g/m², según UNE-EN 13956.</t>
  </si>
  <si>
    <t xml:space="preserve">mt09mcr250b</t>
  </si>
  <si>
    <t xml:space="preserve">kg</t>
  </si>
  <si>
    <t xml:space="preserve">Adhesivo cementoso mejorado, C2 E S1, con tiempo abierto ampliado y gran deformabilidad, según UNE-EN 12004, para la fijación de solapes de geomembranas, compuesto por cementos especiales, áridos seleccionados y resinas sintéticas.</t>
  </si>
  <si>
    <t xml:space="preserve">mt16pxa010abq</t>
  </si>
  <si>
    <t xml:space="preserve">m²</t>
  </si>
  <si>
    <t xml:space="preserve">Panel rígido de poliestireno extruido, según UNE-EN 13164, de superficie lisa y mecanizado lateral a media madera, de 50 mm de espesor, resistencia a compresión &gt;= 300 kPa, resistencia térmica 1,5 m²K/W, conductividad térmica 0,033 W/(mK), Euroclase E de reacción al fuego según UNE-EN 13501-1, con código de designación XPS-EN 13164-T1-CS(10/Y)300-DS(70,90)-DLT(2)5-CC(2/1,5/50)125-WL(T)0,7-WD(V)3-FTCD1.</t>
  </si>
  <si>
    <t xml:space="preserve">mt14gsa020bc</t>
  </si>
  <si>
    <t xml:space="preserve">m²</t>
  </si>
  <si>
    <t xml:space="preserve">Geotextil no tejido compuesto por fibras de poliéster unidas por agujeteado, con una resistencia a la tracción longitudinal de 1,88 kN/m, una resistencia a la tracción transversal de 1,49 kN/m, una apertura de cono al ensayo de perforación dinámica según UNE-EN ISO 13433 inferior a 40 mm, resistencia CBR a punzonamiento 0,3 kN y una masa superficial de 150 g/m², según UNE-EN 13252.</t>
  </si>
  <si>
    <t xml:space="preserve">mt09mor010e</t>
  </si>
  <si>
    <t xml:space="preserve">m³</t>
  </si>
  <si>
    <t xml:space="preserve">Mortero de cemento CEM II/B-P 32,5 N tipo M-10, confeccionado en obra con 380 kg/m³ de cemento y una proporción en volumen 1/4.</t>
  </si>
  <si>
    <t xml:space="preserve">mt14gsa010ce</t>
  </si>
  <si>
    <t xml:space="preserve">m²</t>
  </si>
  <si>
    <t xml:space="preserve">Geotextil no tejido sintético, termosoldado, de polipropileno-polietileno, con una resistencia a la tracción longitudinal de 9,5 kN/m, una resistencia a la tracción transversal de 10 kN/m, una apertura de cono al ensayo de perforación dinámica según UNE-EN ISO 13433 inferior a 28 mm, resistencia CBR a punzonamiento 1,56 kN y una masa superficial de 125 g/m².</t>
  </si>
  <si>
    <t xml:space="preserve">mt18acc030aa</t>
  </si>
  <si>
    <t xml:space="preserve">Ud</t>
  </si>
  <si>
    <t xml:space="preserve">Soporte regulable, de poliolefinas, con adición de carga mineral, de color negro, con 750 kg de capacidad mecánica a compresión y base redonda plana, para alturas entre 30 y 50 mm; estabilidad térmica de -25°C hasta 110°C; imputrescible, con resistencia al envejecimiento y a la intemperie.</t>
  </si>
  <si>
    <t xml:space="preserve">mt18bho010b</t>
  </si>
  <si>
    <t xml:space="preserve">m²</t>
  </si>
  <si>
    <t xml:space="preserve">Baldosa de cemento con acabado en garbancillo, de 40x40 cm.</t>
  </si>
  <si>
    <t xml:space="preserve">Subtotal materiales:</t>
  </si>
  <si>
    <t xml:space="preserve">Mano de obra</t>
  </si>
  <si>
    <t xml:space="preserve">mo020</t>
  </si>
  <si>
    <t xml:space="preserve">h</t>
  </si>
  <si>
    <t xml:space="preserve">Oficial 1ª construcción.</t>
  </si>
  <si>
    <t xml:space="preserve">mo113</t>
  </si>
  <si>
    <t xml:space="preserve">h</t>
  </si>
  <si>
    <t xml:space="preserve">Peón ordinario construcción.</t>
  </si>
  <si>
    <t xml:space="preserve">mo029</t>
  </si>
  <si>
    <t xml:space="preserve">h</t>
  </si>
  <si>
    <t xml:space="preserve">Oficial 1ª aplicador de láminas impermeabilizantes.</t>
  </si>
  <si>
    <t xml:space="preserve">mo067</t>
  </si>
  <si>
    <t xml:space="preserve">h</t>
  </si>
  <si>
    <t xml:space="preserve">Ayudante aplicador de láminas impermeabilizantes.</t>
  </si>
  <si>
    <t xml:space="preserve">mo054</t>
  </si>
  <si>
    <t xml:space="preserve">h</t>
  </si>
  <si>
    <t xml:space="preserve">Oficial 1ª montador de aislamientos.</t>
  </si>
  <si>
    <t xml:space="preserve">mo101</t>
  </si>
  <si>
    <t xml:space="preserve">h</t>
  </si>
  <si>
    <t xml:space="preserve">Ayudante montador de aislamientos.</t>
  </si>
  <si>
    <t xml:space="preserve">Subtotal mano de obra:</t>
  </si>
  <si>
    <t xml:space="preserve">Costes directos complementarios</t>
  </si>
  <si>
    <t xml:space="preserve">%</t>
  </si>
  <si>
    <t xml:space="preserve">Costes directos complementarios</t>
  </si>
  <si>
    <t xml:space="preserve">Coste de mantenimiento decenal: 34,63€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</si>
  <si>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</si>
  <si>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</si>
  <si>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</si>
  <si>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</si>
  <si>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</si>
  <si>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</si>
  <si>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</si>
  <si>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Especificaciones de piezas para fábrica de albañilería. Parte 1: Piezas de arcilla cocida.</t>
  </si>
  <si>
    <t xml:space="preserve">EN  13055-1:2002</t>
  </si>
  <si>
    <t xml:space="preserve">2+/4</t>
  </si>
  <si>
    <t xml:space="preserve">Áridos ligeros. Parte 1: Áridos ligeros para hormigón, mortero e inyectado.</t>
  </si>
  <si>
    <t xml:space="preserve">EN  13055-1:2002/AC:2004</t>
  </si>
  <si>
    <t xml:space="preserve">EN  13163:2012+A1:2015</t>
  </si>
  <si>
    <t xml:space="preserve">1/3/4</t>
  </si>
  <si>
    <t xml:space="preserve">Productos aislantes térmicos para aplicaciones en la edificación. Productos manufacturados de poliestireno expandido (EPS). Especificación.</t>
  </si>
  <si>
    <t xml:space="preserve">EN  998-2:2016</t>
  </si>
  <si>
    <t xml:space="preserve">2+/4</t>
  </si>
  <si>
    <t xml:space="preserve">Especificaciones de los morteros para albañilería. Parte 2: Morteros para albañilería</t>
  </si>
  <si>
    <t xml:space="preserve">EN  12004:2007+A1:2012</t>
  </si>
  <si>
    <t xml:space="preserve">Adhesivos para baldosas cerámicas. Requisitos, evaluación de la conformidad, clasificación y designación.</t>
  </si>
  <si>
    <t xml:space="preserve">EN  13956:2012</t>
  </si>
  <si>
    <t xml:space="preserve">1/2+/3/4</t>
  </si>
  <si>
    <t xml:space="preserve">Láminas flexibles para impermeabilización. Láminas plásticas y de caucho para impermeabilización de cubiertas. Definiciones y características.</t>
  </si>
  <si>
    <t xml:space="preserve">EN  13164:2012+A1:2015</t>
  </si>
  <si>
    <t xml:space="preserve">1/3/4</t>
  </si>
  <si>
    <t xml:space="preserve">Productos aislantes térmicos para aplicaciones en la edificación. Productos manufacturados de poliestireno extruido (XPS). Especificación.</t>
  </si>
  <si>
    <t xml:space="preserve">EN  13252:2016</t>
  </si>
  <si>
    <t xml:space="preserve">2+/4</t>
  </si>
  <si>
    <t xml:space="preserve">Geotextiles y productos relacionados. Características requeridas para su uso en sistemas de drenaje.</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</si>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</sst>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1">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xf numFmtId="0" fontId="0" fillId="0" borderId="10" xfId="0" applyFont="1" applyAlignment="1">
      <alignment horizontal="left" vertical="center" wrapText="1"/>
    </xf>
    <xf numFmtId="0" fontId="0" fillId="0" borderId="10"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7.65" customWidth="1"/>
    <col min="4" max="4" width="70.38" customWidth="1"/>
    <col min="5" max="5" width="12.75" customWidth="1"/>
    <col min="6" max="6" width="14.28" customWidth="1"/>
    <col min="7" max="7" width="9.01" customWidth="1"/>
    <col min="8" max="8" width="243.95" customWidth="1"/>
    <col min="9" max="9" width="13.60" customWidth="1"/>
    <col min="10" max="10" width="10.37" customWidth="1"/>
    <col min="11" max="11" width="9.01" customWidth="1"/>
  </cols>
  <sheetData>
    <row r="1" spans="1:1" ht="2.25" thickBot="1" customHeight="1">
      <c r="A1" s="1" t="s">
        <v>0</v>
      </c>
      <c r="B1" s="1"/>
      <c r="C1" s="1"/>
      <c r="D1" s="1"/>
      <c r="E1" s="1"/>
      <c r="F1" s="1"/>
      <c r="G1" s="1"/>
      <c r="H1" s="1"/>
      <c r="I1" s="1"/>
      <c r="J1" s="1"/>
      <c r="K1" s="1"/>
    </row>
    <row r="3" spans="1:11" ht="24.00" thickBot="1" customHeight="1">
      <c r="A3" s="2" t="s">
        <v>1</v>
      </c>
      <c r="B3" s="3" t="s">
        <v>2</v>
      </c>
      <c r="C3" s="2" t="s">
        <v>3</v>
      </c>
      <c r="D3" s="2"/>
      <c r="E3" s="2"/>
      <c r="F3" s="2"/>
      <c r="G3" s="2"/>
    </row>
    <row r="5" spans="1:11" ht="150.00" thickBot="1" customHeight="1">
      <c r="A5" s="5" t="s">
        <v>4</v>
      </c>
      <c r="B5" s="5"/>
      <c r="C5" s="5"/>
      <c r="D5" s="5"/>
      <c r="E5" s="5"/>
      <c r="F5" s="5"/>
      <c r="G5" s="5"/>
    </row>
    <row r="8" spans="1:11" ht="24.00" thickBot="1" customHeight="1">
      <c r="A8" s="6" t="s">
        <v>5</v>
      </c>
      <c r="B8" s="6"/>
      <c r="C8" s="6" t="s">
        <v>6</v>
      </c>
      <c r="D8" s="6" t="s">
        <v>7</v>
      </c>
      <c r="E8" s="6"/>
      <c r="F8" s="6"/>
      <c r="G8" s="6"/>
      <c r="H8" s="6"/>
      <c r="I8" s="7" t="s">
        <v>8</v>
      </c>
      <c r="J8" s="7" t="s">
        <v>9</v>
      </c>
      <c r="K8" s="7" t="s">
        <v>10</v>
      </c>
    </row>
    <row r="9" spans="1:11" ht="13.50" thickBot="1" customHeight="1">
      <c r="A9" s="8">
        <v>1</v>
      </c>
      <c r="B9" s="8"/>
      <c r="C9" s="8"/>
      <c r="D9" s="9" t="s">
        <v>11</v>
      </c>
      <c r="E9" s="9"/>
      <c r="F9" s="9"/>
      <c r="G9" s="9"/>
      <c r="H9" s="9"/>
      <c r="I9" s="9"/>
      <c r="J9" s="8"/>
      <c r="K9" s="8"/>
    </row>
    <row r="10" spans="1:11" ht="13.50" thickBot="1" customHeight="1">
      <c r="A10" s="1" t="s">
        <v>12</v>
      </c>
      <c r="B10" s="1"/>
      <c r="C10" s="10" t="s">
        <v>13</v>
      </c>
      <c r="D10" s="1" t="s">
        <v>14</v>
      </c>
      <c r="E10" s="1"/>
      <c r="F10" s="1"/>
      <c r="G10" s="1"/>
      <c r="H10" s="1"/>
      <c r="I10" s="11">
        <v>3</v>
      </c>
      <c r="J10" s="12">
        <v>0.29</v>
      </c>
      <c r="K10" s="12">
        <f ca="1">ROUND(INDIRECT(ADDRESS(ROW()+(0), COLUMN()+(-2), 1))*INDIRECT(ADDRESS(ROW()+(0), COLUMN()+(-1), 1)), 2)</f>
        <v>0.87</v>
      </c>
    </row>
    <row r="11" spans="1:11" ht="13.50" thickBot="1" customHeight="1">
      <c r="A11" s="1" t="s">
        <v>15</v>
      </c>
      <c r="B11" s="1"/>
      <c r="C11" s="10" t="s">
        <v>16</v>
      </c>
      <c r="D11" s="1" t="s">
        <v>17</v>
      </c>
      <c r="E11" s="1"/>
      <c r="F11" s="1"/>
      <c r="G11" s="1"/>
      <c r="H11" s="1"/>
      <c r="I11" s="11">
        <v>0.1</v>
      </c>
      <c r="J11" s="12">
        <v>148.96</v>
      </c>
      <c r="K11" s="12">
        <f ca="1">ROUND(INDIRECT(ADDRESS(ROW()+(0), COLUMN()+(-2), 1))*INDIRECT(ADDRESS(ROW()+(0), COLUMN()+(-1), 1)), 2)</f>
        <v>14.9</v>
      </c>
    </row>
    <row r="12" spans="1:11" ht="13.50" thickBot="1" customHeight="1">
      <c r="A12" s="1" t="s">
        <v>18</v>
      </c>
      <c r="B12" s="1"/>
      <c r="C12" s="10" t="s">
        <v>19</v>
      </c>
      <c r="D12" s="1" t="s">
        <v>20</v>
      </c>
      <c r="E12" s="1"/>
      <c r="F12" s="1"/>
      <c r="G12" s="1"/>
      <c r="H12" s="1"/>
      <c r="I12" s="11">
        <v>0.01</v>
      </c>
      <c r="J12" s="12">
        <v>112.6</v>
      </c>
      <c r="K12" s="12">
        <f ca="1">ROUND(INDIRECT(ADDRESS(ROW()+(0), COLUMN()+(-2), 1))*INDIRECT(ADDRESS(ROW()+(0), COLUMN()+(-1), 1)), 2)</f>
        <v>1.13</v>
      </c>
    </row>
    <row r="13" spans="1:11" ht="13.50" thickBot="1" customHeight="1">
      <c r="A13" s="1" t="s">
        <v>21</v>
      </c>
      <c r="B13" s="1"/>
      <c r="C13" s="10" t="s">
        <v>22</v>
      </c>
      <c r="D13" s="1" t="s">
        <v>23</v>
      </c>
      <c r="E13" s="1"/>
      <c r="F13" s="1"/>
      <c r="G13" s="1"/>
      <c r="H13" s="1"/>
      <c r="I13" s="11">
        <v>0.01</v>
      </c>
      <c r="J13" s="12">
        <v>1.34</v>
      </c>
      <c r="K13" s="12">
        <f ca="1">ROUND(INDIRECT(ADDRESS(ROW()+(0), COLUMN()+(-2), 1))*INDIRECT(ADDRESS(ROW()+(0), COLUMN()+(-1), 1)), 2)</f>
        <v>0.01</v>
      </c>
    </row>
    <row r="14" spans="1:11" ht="13.50" thickBot="1" customHeight="1">
      <c r="A14" s="1" t="s">
        <v>24</v>
      </c>
      <c r="B14" s="1"/>
      <c r="C14" s="10" t="s">
        <v>25</v>
      </c>
      <c r="D14" s="1" t="s">
        <v>26</v>
      </c>
      <c r="E14" s="1"/>
      <c r="F14" s="1"/>
      <c r="G14" s="1"/>
      <c r="H14" s="1"/>
      <c r="I14" s="11">
        <v>0.014</v>
      </c>
      <c r="J14" s="12">
        <v>1.5</v>
      </c>
      <c r="K14" s="12">
        <f ca="1">ROUND(INDIRECT(ADDRESS(ROW()+(0), COLUMN()+(-2), 1))*INDIRECT(ADDRESS(ROW()+(0), COLUMN()+(-1), 1)), 2)</f>
        <v>0.02</v>
      </c>
    </row>
    <row r="15" spans="1:11" ht="13.50" thickBot="1" customHeight="1">
      <c r="A15" s="1" t="s">
        <v>27</v>
      </c>
      <c r="B15" s="1"/>
      <c r="C15" s="10" t="s">
        <v>28</v>
      </c>
      <c r="D15" s="1" t="s">
        <v>29</v>
      </c>
      <c r="E15" s="1"/>
      <c r="F15" s="1"/>
      <c r="G15" s="1"/>
      <c r="H15" s="1"/>
      <c r="I15" s="11">
        <v>0.075</v>
      </c>
      <c r="J15" s="12">
        <v>53.48</v>
      </c>
      <c r="K15" s="12">
        <f ca="1">ROUND(INDIRECT(ADDRESS(ROW()+(0), COLUMN()+(-2), 1))*INDIRECT(ADDRESS(ROW()+(0), COLUMN()+(-1), 1)), 2)</f>
        <v>4.01</v>
      </c>
    </row>
    <row r="16" spans="1:11" ht="13.50" thickBot="1" customHeight="1">
      <c r="A16" s="1" t="s">
        <v>30</v>
      </c>
      <c r="B16" s="1"/>
      <c r="C16" s="10" t="s">
        <v>31</v>
      </c>
      <c r="D16" s="1" t="s">
        <v>32</v>
      </c>
      <c r="E16" s="1"/>
      <c r="F16" s="1"/>
      <c r="G16" s="1"/>
      <c r="H16" s="1"/>
      <c r="I16" s="11">
        <v>4</v>
      </c>
      <c r="J16" s="12">
        <v>0.7</v>
      </c>
      <c r="K16" s="12">
        <f ca="1">ROUND(INDIRECT(ADDRESS(ROW()+(0), COLUMN()+(-2), 1))*INDIRECT(ADDRESS(ROW()+(0), COLUMN()+(-1), 1)), 2)</f>
        <v>2.8</v>
      </c>
    </row>
    <row r="17" spans="1:11" ht="13.50" thickBot="1" customHeight="1">
      <c r="A17" s="1" t="s">
        <v>33</v>
      </c>
      <c r="B17" s="1"/>
      <c r="C17" s="10" t="s">
        <v>34</v>
      </c>
      <c r="D17" s="1" t="s">
        <v>35</v>
      </c>
      <c r="E17" s="1"/>
      <c r="F17" s="1"/>
      <c r="G17" s="1"/>
      <c r="H17" s="1"/>
      <c r="I17" s="11">
        <v>1.1</v>
      </c>
      <c r="J17" s="12">
        <v>13.1</v>
      </c>
      <c r="K17" s="12">
        <f ca="1">ROUND(INDIRECT(ADDRESS(ROW()+(0), COLUMN()+(-2), 1))*INDIRECT(ADDRESS(ROW()+(0), COLUMN()+(-1), 1)), 2)</f>
        <v>14.41</v>
      </c>
    </row>
    <row r="18" spans="1:11" ht="13.50" thickBot="1" customHeight="1">
      <c r="A18" s="1" t="s">
        <v>36</v>
      </c>
      <c r="B18" s="1"/>
      <c r="C18" s="10" t="s">
        <v>37</v>
      </c>
      <c r="D18" s="1" t="s">
        <v>38</v>
      </c>
      <c r="E18" s="1"/>
      <c r="F18" s="1"/>
      <c r="G18" s="1"/>
      <c r="H18" s="1"/>
      <c r="I18" s="11">
        <v>0.3</v>
      </c>
      <c r="J18" s="12">
        <v>3</v>
      </c>
      <c r="K18" s="12">
        <f ca="1">ROUND(INDIRECT(ADDRESS(ROW()+(0), COLUMN()+(-2), 1))*INDIRECT(ADDRESS(ROW()+(0), COLUMN()+(-1), 1)), 2)</f>
        <v>0.9</v>
      </c>
    </row>
    <row r="19" spans="1:11" ht="13.50" thickBot="1" customHeight="1">
      <c r="A19" s="1" t="s">
        <v>39</v>
      </c>
      <c r="B19" s="1"/>
      <c r="C19" s="10" t="s">
        <v>40</v>
      </c>
      <c r="D19" s="1" t="s">
        <v>41</v>
      </c>
      <c r="E19" s="1"/>
      <c r="F19" s="1"/>
      <c r="G19" s="1"/>
      <c r="H19" s="1"/>
      <c r="I19" s="11">
        <v>1.05</v>
      </c>
      <c r="J19" s="12">
        <v>9.81</v>
      </c>
      <c r="K19" s="12">
        <f ca="1">ROUND(INDIRECT(ADDRESS(ROW()+(0), COLUMN()+(-2), 1))*INDIRECT(ADDRESS(ROW()+(0), COLUMN()+(-1), 1)), 2)</f>
        <v>10.3</v>
      </c>
    </row>
    <row r="20" spans="1:11" ht="13.50" thickBot="1" customHeight="1">
      <c r="A20" s="1" t="s">
        <v>42</v>
      </c>
      <c r="B20" s="1"/>
      <c r="C20" s="10" t="s">
        <v>43</v>
      </c>
      <c r="D20" s="1" t="s">
        <v>44</v>
      </c>
      <c r="E20" s="1"/>
      <c r="F20" s="1"/>
      <c r="G20" s="1"/>
      <c r="H20" s="1"/>
      <c r="I20" s="11">
        <v>1.05</v>
      </c>
      <c r="J20" s="12">
        <v>0.68</v>
      </c>
      <c r="K20" s="12">
        <f ca="1">ROUND(INDIRECT(ADDRESS(ROW()+(0), COLUMN()+(-2), 1))*INDIRECT(ADDRESS(ROW()+(0), COLUMN()+(-1), 1)), 2)</f>
        <v>0.71</v>
      </c>
    </row>
    <row r="21" spans="1:11" ht="13.50" thickBot="1" customHeight="1">
      <c r="A21" s="1" t="s">
        <v>45</v>
      </c>
      <c r="B21" s="1"/>
      <c r="C21" s="10" t="s">
        <v>46</v>
      </c>
      <c r="D21" s="1" t="s">
        <v>47</v>
      </c>
      <c r="E21" s="1"/>
      <c r="F21" s="1"/>
      <c r="G21" s="1"/>
      <c r="H21" s="1"/>
      <c r="I21" s="11">
        <v>0.04</v>
      </c>
      <c r="J21" s="12">
        <v>133.3</v>
      </c>
      <c r="K21" s="12">
        <f ca="1">ROUND(INDIRECT(ADDRESS(ROW()+(0), COLUMN()+(-2), 1))*INDIRECT(ADDRESS(ROW()+(0), COLUMN()+(-1), 1)), 2)</f>
        <v>5.33</v>
      </c>
    </row>
    <row r="22" spans="1:11" ht="13.50" thickBot="1" customHeight="1">
      <c r="A22" s="1" t="s">
        <v>48</v>
      </c>
      <c r="B22" s="1"/>
      <c r="C22" s="10" t="s">
        <v>49</v>
      </c>
      <c r="D22" s="1" t="s">
        <v>50</v>
      </c>
      <c r="E22" s="1"/>
      <c r="F22" s="1"/>
      <c r="G22" s="1"/>
      <c r="H22" s="1"/>
      <c r="I22" s="11">
        <v>1.05</v>
      </c>
      <c r="J22" s="12">
        <v>1.53</v>
      </c>
      <c r="K22" s="12">
        <f ca="1">ROUND(INDIRECT(ADDRESS(ROW()+(0), COLUMN()+(-2), 1))*INDIRECT(ADDRESS(ROW()+(0), COLUMN()+(-1), 1)), 2)</f>
        <v>1.61</v>
      </c>
    </row>
    <row r="23" spans="1:11" ht="13.50" thickBot="1" customHeight="1">
      <c r="A23" s="1" t="s">
        <v>51</v>
      </c>
      <c r="B23" s="1"/>
      <c r="C23" s="10" t="s">
        <v>52</v>
      </c>
      <c r="D23" s="1" t="s">
        <v>53</v>
      </c>
      <c r="E23" s="1"/>
      <c r="F23" s="1"/>
      <c r="G23" s="1"/>
      <c r="H23" s="1"/>
      <c r="I23" s="11">
        <v>7.5</v>
      </c>
      <c r="J23" s="12">
        <v>1.06</v>
      </c>
      <c r="K23" s="12">
        <f ca="1">ROUND(INDIRECT(ADDRESS(ROW()+(0), COLUMN()+(-2), 1))*INDIRECT(ADDRESS(ROW()+(0), COLUMN()+(-1), 1)), 2)</f>
        <v>7.95</v>
      </c>
    </row>
    <row r="24" spans="1:11" ht="13.50" thickBot="1" customHeight="1">
      <c r="A24" s="1" t="s">
        <v>54</v>
      </c>
      <c r="B24" s="1"/>
      <c r="C24" s="10" t="s">
        <v>55</v>
      </c>
      <c r="D24" s="1" t="s">
        <v>56</v>
      </c>
      <c r="E24" s="1"/>
      <c r="F24" s="1"/>
      <c r="G24" s="1"/>
      <c r="H24" s="1"/>
      <c r="I24" s="13">
        <v>1.05</v>
      </c>
      <c r="J24" s="14">
        <v>8.13</v>
      </c>
      <c r="K24" s="14">
        <f ca="1">ROUND(INDIRECT(ADDRESS(ROW()+(0), COLUMN()+(-2), 1))*INDIRECT(ADDRESS(ROW()+(0), COLUMN()+(-1), 1)), 2)</f>
        <v>8.54</v>
      </c>
    </row>
    <row r="25" spans="1:11" ht="13.50" thickBot="1" customHeight="1">
      <c r="A25" s="15"/>
      <c r="B25" s="15"/>
      <c r="C25" s="15"/>
      <c r="D25" s="15"/>
      <c r="E25" s="15"/>
      <c r="F25" s="15"/>
      <c r="G25" s="15"/>
      <c r="H25" s="15"/>
      <c r="I25" s="9" t="s">
        <v>57</v>
      </c>
      <c r="J25" s="9"/>
      <c r="K25"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 2)</f>
        <v>73.49</v>
      </c>
    </row>
    <row r="26" spans="1:11" ht="13.50" thickBot="1" customHeight="1">
      <c r="A26" s="15">
        <v>2</v>
      </c>
      <c r="B26" s="15"/>
      <c r="C26" s="15"/>
      <c r="D26" s="18" t="s">
        <v>58</v>
      </c>
      <c r="E26" s="18"/>
      <c r="F26" s="18"/>
      <c r="G26" s="18"/>
      <c r="H26" s="18"/>
      <c r="I26" s="18"/>
      <c r="J26" s="15"/>
      <c r="K26" s="15"/>
    </row>
    <row r="27" spans="1:11" ht="13.50" thickBot="1" customHeight="1">
      <c r="A27" s="1" t="s">
        <v>59</v>
      </c>
      <c r="B27" s="1"/>
      <c r="C27" s="10" t="s">
        <v>60</v>
      </c>
      <c r="D27" s="1" t="s">
        <v>61</v>
      </c>
      <c r="E27" s="1"/>
      <c r="F27" s="1"/>
      <c r="G27" s="1"/>
      <c r="H27" s="1"/>
      <c r="I27" s="11">
        <v>0.27</v>
      </c>
      <c r="J27" s="12">
        <v>22.13</v>
      </c>
      <c r="K27" s="12">
        <f ca="1">ROUND(INDIRECT(ADDRESS(ROW()+(0), COLUMN()+(-2), 1))*INDIRECT(ADDRESS(ROW()+(0), COLUMN()+(-1), 1)), 2)</f>
        <v>5.98</v>
      </c>
    </row>
    <row r="28" spans="1:11" ht="13.50" thickBot="1" customHeight="1">
      <c r="A28" s="1" t="s">
        <v>62</v>
      </c>
      <c r="B28" s="1"/>
      <c r="C28" s="10" t="s">
        <v>63</v>
      </c>
      <c r="D28" s="1" t="s">
        <v>64</v>
      </c>
      <c r="E28" s="1"/>
      <c r="F28" s="1"/>
      <c r="G28" s="1"/>
      <c r="H28" s="1"/>
      <c r="I28" s="11">
        <v>0.58</v>
      </c>
      <c r="J28" s="12">
        <v>20.78</v>
      </c>
      <c r="K28" s="12">
        <f ca="1">ROUND(INDIRECT(ADDRESS(ROW()+(0), COLUMN()+(-2), 1))*INDIRECT(ADDRESS(ROW()+(0), COLUMN()+(-1), 1)), 2)</f>
        <v>12.05</v>
      </c>
    </row>
    <row r="29" spans="1:11" ht="13.50" thickBot="1" customHeight="1">
      <c r="A29" s="1" t="s">
        <v>65</v>
      </c>
      <c r="B29" s="1"/>
      <c r="C29" s="10" t="s">
        <v>66</v>
      </c>
      <c r="D29" s="1" t="s">
        <v>67</v>
      </c>
      <c r="E29" s="1"/>
      <c r="F29" s="1"/>
      <c r="G29" s="1"/>
      <c r="H29" s="1"/>
      <c r="I29" s="11">
        <v>0.17</v>
      </c>
      <c r="J29" s="12">
        <v>22.13</v>
      </c>
      <c r="K29" s="12">
        <f ca="1">ROUND(INDIRECT(ADDRESS(ROW()+(0), COLUMN()+(-2), 1))*INDIRECT(ADDRESS(ROW()+(0), COLUMN()+(-1), 1)), 2)</f>
        <v>3.76</v>
      </c>
    </row>
    <row r="30" spans="1:11" ht="13.50" thickBot="1" customHeight="1">
      <c r="A30" s="1" t="s">
        <v>68</v>
      </c>
      <c r="B30" s="1"/>
      <c r="C30" s="10" t="s">
        <v>69</v>
      </c>
      <c r="D30" s="1" t="s">
        <v>70</v>
      </c>
      <c r="E30" s="1"/>
      <c r="F30" s="1"/>
      <c r="G30" s="1"/>
      <c r="H30" s="1"/>
      <c r="I30" s="11">
        <v>0.17</v>
      </c>
      <c r="J30" s="12">
        <v>21.02</v>
      </c>
      <c r="K30" s="12">
        <f ca="1">ROUND(INDIRECT(ADDRESS(ROW()+(0), COLUMN()+(-2), 1))*INDIRECT(ADDRESS(ROW()+(0), COLUMN()+(-1), 1)), 2)</f>
        <v>3.57</v>
      </c>
    </row>
    <row r="31" spans="1:11" ht="13.50" thickBot="1" customHeight="1">
      <c r="A31" s="1" t="s">
        <v>71</v>
      </c>
      <c r="B31" s="1"/>
      <c r="C31" s="10" t="s">
        <v>72</v>
      </c>
      <c r="D31" s="1" t="s">
        <v>73</v>
      </c>
      <c r="E31" s="1"/>
      <c r="F31" s="1"/>
      <c r="G31" s="1"/>
      <c r="H31" s="1"/>
      <c r="I31" s="11">
        <v>0.05</v>
      </c>
      <c r="J31" s="12">
        <v>22.74</v>
      </c>
      <c r="K31" s="12">
        <f ca="1">ROUND(INDIRECT(ADDRESS(ROW()+(0), COLUMN()+(-2), 1))*INDIRECT(ADDRESS(ROW()+(0), COLUMN()+(-1), 1)), 2)</f>
        <v>1.14</v>
      </c>
    </row>
    <row r="32" spans="1:11" ht="13.50" thickBot="1" customHeight="1">
      <c r="A32" s="1" t="s">
        <v>74</v>
      </c>
      <c r="B32" s="1"/>
      <c r="C32" s="10" t="s">
        <v>75</v>
      </c>
      <c r="D32" s="1" t="s">
        <v>76</v>
      </c>
      <c r="E32" s="1"/>
      <c r="F32" s="1"/>
      <c r="G32" s="1"/>
      <c r="H32" s="1"/>
      <c r="I32" s="13">
        <v>0.05</v>
      </c>
      <c r="J32" s="14">
        <v>21.02</v>
      </c>
      <c r="K32" s="14">
        <f ca="1">ROUND(INDIRECT(ADDRESS(ROW()+(0), COLUMN()+(-2), 1))*INDIRECT(ADDRESS(ROW()+(0), COLUMN()+(-1), 1)), 2)</f>
        <v>1.05</v>
      </c>
    </row>
    <row r="33" spans="1:11" ht="13.50" thickBot="1" customHeight="1">
      <c r="A33" s="15"/>
      <c r="B33" s="15"/>
      <c r="C33" s="15"/>
      <c r="D33" s="15"/>
      <c r="E33" s="15"/>
      <c r="F33" s="15"/>
      <c r="G33" s="15"/>
      <c r="H33" s="15"/>
      <c r="I33" s="9" t="s">
        <v>77</v>
      </c>
      <c r="J33" s="9"/>
      <c r="K33" s="17">
        <f ca="1">ROUND(SUM(INDIRECT(ADDRESS(ROW()+(-1), COLUMN()+(0), 1)),INDIRECT(ADDRESS(ROW()+(-2), COLUMN()+(0), 1)),INDIRECT(ADDRESS(ROW()+(-3), COLUMN()+(0), 1)),INDIRECT(ADDRESS(ROW()+(-4), COLUMN()+(0), 1)),INDIRECT(ADDRESS(ROW()+(-5), COLUMN()+(0), 1)),INDIRECT(ADDRESS(ROW()+(-6), COLUMN()+(0), 1))), 2)</f>
        <v>27.55</v>
      </c>
    </row>
    <row r="34" spans="1:11" ht="13.50" thickBot="1" customHeight="1">
      <c r="A34" s="15">
        <v>3</v>
      </c>
      <c r="B34" s="15"/>
      <c r="C34" s="15"/>
      <c r="D34" s="18" t="s">
        <v>78</v>
      </c>
      <c r="E34" s="18"/>
      <c r="F34" s="18"/>
      <c r="G34" s="18"/>
      <c r="H34" s="18"/>
      <c r="I34" s="18"/>
      <c r="J34" s="15"/>
      <c r="K34" s="15"/>
    </row>
    <row r="35" spans="1:11" ht="13.50" thickBot="1" customHeight="1">
      <c r="A35" s="19"/>
      <c r="B35" s="19"/>
      <c r="C35" s="20" t="s">
        <v>79</v>
      </c>
      <c r="D35" s="19" t="s">
        <v>80</v>
      </c>
      <c r="E35" s="19"/>
      <c r="F35" s="19"/>
      <c r="G35" s="19"/>
      <c r="H35" s="19"/>
      <c r="I35" s="13">
        <v>2</v>
      </c>
      <c r="J35" s="14">
        <f ca="1">ROUND(SUM(INDIRECT(ADDRESS(ROW()+(-2), COLUMN()+(1), 1)),INDIRECT(ADDRESS(ROW()+(-10), COLUMN()+(1), 1))), 2)</f>
        <v>101.04</v>
      </c>
      <c r="K35" s="14">
        <f ca="1">ROUND(INDIRECT(ADDRESS(ROW()+(0), COLUMN()+(-2), 1))*INDIRECT(ADDRESS(ROW()+(0), COLUMN()+(-1), 1))/100, 2)</f>
        <v>2.02</v>
      </c>
    </row>
    <row r="36" spans="1:11" ht="13.50" thickBot="1" customHeight="1">
      <c r="A36" s="21" t="s">
        <v>81</v>
      </c>
      <c r="B36" s="21"/>
      <c r="C36" s="22"/>
      <c r="D36" s="23"/>
      <c r="E36" s="23"/>
      <c r="F36" s="23"/>
      <c r="G36" s="23"/>
      <c r="H36" s="23"/>
      <c r="I36" s="24" t="s">
        <v>82</v>
      </c>
      <c r="J36" s="25"/>
      <c r="K36" s="26">
        <f ca="1">ROUND(SUM(INDIRECT(ADDRESS(ROW()+(-1), COLUMN()+(0), 1)),INDIRECT(ADDRESS(ROW()+(-3), COLUMN()+(0), 1)),INDIRECT(ADDRESS(ROW()+(-11), COLUMN()+(0), 1))), 2)</f>
        <v>103.06</v>
      </c>
    </row>
    <row r="39" spans="1:11" ht="13.50" thickBot="1" customHeight="1">
      <c r="A39" s="27" t="s">
        <v>83</v>
      </c>
      <c r="B39" s="27"/>
      <c r="C39" s="27"/>
      <c r="D39" s="27"/>
      <c r="E39" s="27" t="s">
        <v>84</v>
      </c>
      <c r="F39" s="27" t="s">
        <v>85</v>
      </c>
      <c r="G39" s="27" t="s">
        <v>86</v>
      </c>
    </row>
    <row r="40" spans="1:11" ht="13.50" thickBot="1" customHeight="1">
      <c r="A40" s="28" t="s">
        <v>87</v>
      </c>
      <c r="B40" s="28"/>
      <c r="C40" s="28"/>
      <c r="D40" s="28"/>
      <c r="E40" s="29">
        <v>1.06202e+006</v>
      </c>
      <c r="F40" s="29">
        <v>1.06202e+006</v>
      </c>
      <c r="G40" s="29" t="s">
        <v>88</v>
      </c>
    </row>
    <row r="41" spans="1:11" ht="13.50" thickBot="1" customHeight="1">
      <c r="A41" s="30" t="s">
        <v>89</v>
      </c>
      <c r="B41" s="30"/>
      <c r="C41" s="30"/>
      <c r="D41" s="30"/>
      <c r="E41" s="31"/>
      <c r="F41" s="31"/>
      <c r="G41" s="31"/>
    </row>
    <row r="42" spans="1:11" ht="13.50" thickBot="1" customHeight="1">
      <c r="A42" s="28" t="s">
        <v>90</v>
      </c>
      <c r="B42" s="28"/>
      <c r="C42" s="28"/>
      <c r="D42" s="28"/>
      <c r="E42" s="29">
        <v>132003</v>
      </c>
      <c r="F42" s="29">
        <v>162004</v>
      </c>
      <c r="G42" s="29" t="s">
        <v>91</v>
      </c>
    </row>
    <row r="43" spans="1:11" ht="13.50" thickBot="1" customHeight="1">
      <c r="A43" s="32" t="s">
        <v>92</v>
      </c>
      <c r="B43" s="32"/>
      <c r="C43" s="32"/>
      <c r="D43" s="32"/>
      <c r="E43" s="33"/>
      <c r="F43" s="33"/>
      <c r="G43" s="33"/>
    </row>
    <row r="44" spans="1:11" ht="13.50" thickBot="1" customHeight="1">
      <c r="A44" s="30" t="s">
        <v>93</v>
      </c>
      <c r="B44" s="30"/>
      <c r="C44" s="30"/>
      <c r="D44" s="30"/>
      <c r="E44" s="31">
        <v>112010</v>
      </c>
      <c r="F44" s="31">
        <v>112010</v>
      </c>
      <c r="G44" s="31"/>
    </row>
    <row r="45" spans="1:11" ht="13.50" thickBot="1" customHeight="1">
      <c r="A45" s="28" t="s">
        <v>94</v>
      </c>
      <c r="B45" s="28"/>
      <c r="C45" s="28"/>
      <c r="D45" s="28"/>
      <c r="E45" s="29">
        <v>1.07202e+006</v>
      </c>
      <c r="F45" s="29">
        <v>1.07202e+006</v>
      </c>
      <c r="G45" s="29" t="s">
        <v>95</v>
      </c>
    </row>
    <row r="46" spans="1:11" ht="24.00" thickBot="1" customHeight="1">
      <c r="A46" s="30" t="s">
        <v>96</v>
      </c>
      <c r="B46" s="30"/>
      <c r="C46" s="30"/>
      <c r="D46" s="30"/>
      <c r="E46" s="31"/>
      <c r="F46" s="31"/>
      <c r="G46" s="31"/>
    </row>
    <row r="47" spans="1:11" ht="13.50" thickBot="1" customHeight="1">
      <c r="A47" s="28" t="s">
        <v>97</v>
      </c>
      <c r="B47" s="28"/>
      <c r="C47" s="28"/>
      <c r="D47" s="28"/>
      <c r="E47" s="29">
        <v>1.18202e+006</v>
      </c>
      <c r="F47" s="29">
        <v>1.18202e+006</v>
      </c>
      <c r="G47" s="29" t="s">
        <v>98</v>
      </c>
    </row>
    <row r="48" spans="1:11" ht="13.50" thickBot="1" customHeight="1">
      <c r="A48" s="30" t="s">
        <v>99</v>
      </c>
      <c r="B48" s="30"/>
      <c r="C48" s="30"/>
      <c r="D48" s="30"/>
      <c r="E48" s="31"/>
      <c r="F48" s="31"/>
      <c r="G48" s="31"/>
    </row>
    <row r="49" spans="1:11" ht="13.50" thickBot="1" customHeight="1">
      <c r="A49" s="28" t="s">
        <v>100</v>
      </c>
      <c r="B49" s="28"/>
      <c r="C49" s="28"/>
      <c r="D49" s="28"/>
      <c r="E49" s="29">
        <v>142013</v>
      </c>
      <c r="F49" s="29">
        <v>172013</v>
      </c>
      <c r="G49" s="29">
        <v>3</v>
      </c>
    </row>
    <row r="50" spans="1:11" ht="13.50" thickBot="1" customHeight="1">
      <c r="A50" s="30" t="s">
        <v>101</v>
      </c>
      <c r="B50" s="30"/>
      <c r="C50" s="30"/>
      <c r="D50" s="30"/>
      <c r="E50" s="31"/>
      <c r="F50" s="31"/>
      <c r="G50" s="31"/>
    </row>
    <row r="51" spans="1:11" ht="13.50" thickBot="1" customHeight="1">
      <c r="A51" s="28" t="s">
        <v>102</v>
      </c>
      <c r="B51" s="28"/>
      <c r="C51" s="28"/>
      <c r="D51" s="28"/>
      <c r="E51" s="29">
        <v>1.10201e+006</v>
      </c>
      <c r="F51" s="29">
        <v>1.10201e+006</v>
      </c>
      <c r="G51" s="29" t="s">
        <v>103</v>
      </c>
    </row>
    <row r="52" spans="1:11" ht="24.00" thickBot="1" customHeight="1">
      <c r="A52" s="30" t="s">
        <v>104</v>
      </c>
      <c r="B52" s="30"/>
      <c r="C52" s="30"/>
      <c r="D52" s="30"/>
      <c r="E52" s="31"/>
      <c r="F52" s="31"/>
      <c r="G52" s="31"/>
    </row>
    <row r="53" spans="1:11" ht="13.50" thickBot="1" customHeight="1">
      <c r="A53" s="28" t="s">
        <v>105</v>
      </c>
      <c r="B53" s="28"/>
      <c r="C53" s="28"/>
      <c r="D53" s="28"/>
      <c r="E53" s="29">
        <v>1.07202e+006</v>
      </c>
      <c r="F53" s="29">
        <v>1.07202e+006</v>
      </c>
      <c r="G53" s="29" t="s">
        <v>106</v>
      </c>
    </row>
    <row r="54" spans="1:11" ht="24.00" thickBot="1" customHeight="1">
      <c r="A54" s="30" t="s">
        <v>107</v>
      </c>
      <c r="B54" s="30"/>
      <c r="C54" s="30"/>
      <c r="D54" s="30"/>
      <c r="E54" s="31"/>
      <c r="F54" s="31"/>
      <c r="G54" s="31"/>
    </row>
    <row r="55" spans="1:11" ht="13.50" thickBot="1" customHeight="1">
      <c r="A55" s="28" t="s">
        <v>108</v>
      </c>
      <c r="B55" s="28"/>
      <c r="C55" s="28"/>
      <c r="D55" s="28"/>
      <c r="E55" s="29">
        <v>1.03202e+006</v>
      </c>
      <c r="F55" s="29">
        <v>1.03202e+006</v>
      </c>
      <c r="G55" s="29" t="s">
        <v>109</v>
      </c>
    </row>
    <row r="56" spans="1:11" ht="13.50" thickBot="1" customHeight="1">
      <c r="A56" s="30" t="s">
        <v>110</v>
      </c>
      <c r="B56" s="30"/>
      <c r="C56" s="30"/>
      <c r="D56" s="30"/>
      <c r="E56" s="31"/>
      <c r="F56" s="31"/>
      <c r="G56" s="31"/>
    </row>
    <row r="59" spans="1:1" ht="33.75" thickBot="1" customHeight="1">
      <c r="A59" s="1" t="s">
        <v>111</v>
      </c>
      <c r="B59" s="1"/>
      <c r="C59" s="1"/>
      <c r="D59" s="1"/>
      <c r="E59" s="1"/>
      <c r="F59" s="1"/>
      <c r="G59" s="1"/>
      <c r="H59" s="1"/>
      <c r="I59" s="1"/>
      <c r="J59" s="1"/>
      <c r="K59" s="1"/>
    </row>
    <row r="60" spans="1:1" ht="33.75" thickBot="1" customHeight="1">
      <c r="A60" s="1" t="s">
        <v>112</v>
      </c>
      <c r="B60" s="1"/>
      <c r="C60" s="1"/>
      <c r="D60" s="1"/>
      <c r="E60" s="1"/>
      <c r="F60" s="1"/>
      <c r="G60" s="1"/>
      <c r="H60" s="1"/>
      <c r="I60" s="1"/>
      <c r="J60" s="1"/>
      <c r="K60" s="1"/>
    </row>
    <row r="61" spans="1:1" ht="33.75" thickBot="1" customHeight="1">
      <c r="A61" s="1" t="s">
        <v>113</v>
      </c>
      <c r="B61" s="1"/>
      <c r="C61" s="1"/>
      <c r="D61" s="1"/>
      <c r="E61" s="1"/>
      <c r="F61" s="1"/>
      <c r="G61" s="1"/>
      <c r="H61" s="1"/>
      <c r="I61" s="1"/>
      <c r="J61" s="1"/>
      <c r="K61" s="1"/>
    </row>
  </sheetData>
  <mergeCells count="106">
    <mergeCell ref="A1:K1"/>
    <mergeCell ref="C3:G3"/>
    <mergeCell ref="A5:G5"/>
    <mergeCell ref="A8:B8"/>
    <mergeCell ref="D8:H8"/>
    <mergeCell ref="A9:B9"/>
    <mergeCell ref="D9:I9"/>
    <mergeCell ref="A10:B10"/>
    <mergeCell ref="D10:H10"/>
    <mergeCell ref="A11:B11"/>
    <mergeCell ref="D11:H11"/>
    <mergeCell ref="A12:B12"/>
    <mergeCell ref="D12:H12"/>
    <mergeCell ref="A13:B13"/>
    <mergeCell ref="D13:H13"/>
    <mergeCell ref="A14:B14"/>
    <mergeCell ref="D14:H14"/>
    <mergeCell ref="A15:B15"/>
    <mergeCell ref="D15:H15"/>
    <mergeCell ref="A16:B16"/>
    <mergeCell ref="D16:H16"/>
    <mergeCell ref="A17:B17"/>
    <mergeCell ref="D17:H17"/>
    <mergeCell ref="A18:B18"/>
    <mergeCell ref="D18:H18"/>
    <mergeCell ref="A19:B19"/>
    <mergeCell ref="D19:H19"/>
    <mergeCell ref="A20:B20"/>
    <mergeCell ref="D20:H20"/>
    <mergeCell ref="A21:B21"/>
    <mergeCell ref="D21:H21"/>
    <mergeCell ref="A22:B22"/>
    <mergeCell ref="D22:H22"/>
    <mergeCell ref="A23:B23"/>
    <mergeCell ref="D23:H23"/>
    <mergeCell ref="A24:B24"/>
    <mergeCell ref="D24:H24"/>
    <mergeCell ref="A25:B25"/>
    <mergeCell ref="D25:H25"/>
    <mergeCell ref="I25:J25"/>
    <mergeCell ref="A26:B26"/>
    <mergeCell ref="D26:I26"/>
    <mergeCell ref="A27:B27"/>
    <mergeCell ref="D27:H27"/>
    <mergeCell ref="A28:B28"/>
    <mergeCell ref="D28:H28"/>
    <mergeCell ref="A29:B29"/>
    <mergeCell ref="D29:H29"/>
    <mergeCell ref="A30:B30"/>
    <mergeCell ref="D30:H30"/>
    <mergeCell ref="A31:B31"/>
    <mergeCell ref="D31:H31"/>
    <mergeCell ref="A32:B32"/>
    <mergeCell ref="D32:H32"/>
    <mergeCell ref="A33:B33"/>
    <mergeCell ref="D33:H33"/>
    <mergeCell ref="I33:J33"/>
    <mergeCell ref="A34:B34"/>
    <mergeCell ref="D34:I34"/>
    <mergeCell ref="A35:B35"/>
    <mergeCell ref="D35:H35"/>
    <mergeCell ref="A36:H36"/>
    <mergeCell ref="I36:J36"/>
    <mergeCell ref="A39:D39"/>
    <mergeCell ref="A40:D40"/>
    <mergeCell ref="E40:E41"/>
    <mergeCell ref="F40:F41"/>
    <mergeCell ref="G40:G41"/>
    <mergeCell ref="A41:D41"/>
    <mergeCell ref="A42:D42"/>
    <mergeCell ref="G42:G44"/>
    <mergeCell ref="A43:D43"/>
    <mergeCell ref="A44:D44"/>
    <mergeCell ref="A45:D45"/>
    <mergeCell ref="E45:E46"/>
    <mergeCell ref="F45:F46"/>
    <mergeCell ref="G45:G46"/>
    <mergeCell ref="A46:D46"/>
    <mergeCell ref="A47:D47"/>
    <mergeCell ref="E47:E48"/>
    <mergeCell ref="F47:F48"/>
    <mergeCell ref="G47:G48"/>
    <mergeCell ref="A48:D48"/>
    <mergeCell ref="A49:D49"/>
    <mergeCell ref="E49:E50"/>
    <mergeCell ref="F49:F50"/>
    <mergeCell ref="G49:G50"/>
    <mergeCell ref="A50:D50"/>
    <mergeCell ref="A51:D51"/>
    <mergeCell ref="E51:E52"/>
    <mergeCell ref="F51:F52"/>
    <mergeCell ref="G51:G52"/>
    <mergeCell ref="A52:D52"/>
    <mergeCell ref="A53:D53"/>
    <mergeCell ref="E53:E54"/>
    <mergeCell ref="F53:F54"/>
    <mergeCell ref="G53:G54"/>
    <mergeCell ref="A54:D54"/>
    <mergeCell ref="A55:D55"/>
    <mergeCell ref="E55:E56"/>
    <mergeCell ref="F55:F56"/>
    <mergeCell ref="G55:G56"/>
    <mergeCell ref="A56:D56"/>
    <mergeCell ref="A59:K59"/>
    <mergeCell ref="A60:K60"/>
    <mergeCell ref="A61:K61"/>
  </mergeCells>
  <pageMargins left="0.147638" right="0.147638" top="0.206693" bottom="0.206693" header="0.0" footer="0.0"/>
  <pageSetup paperSize="9" orientation="portrait"/>
  <rowBreaks count="0" manualBreakCount="0">
    </rowBreaks>
</worksheet>
</file>