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<sst xmlns="http://schemas.openxmlformats.org/spreadsheetml/2006/main" count="64" uniqueCount="64">
  <si>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</si>
  <si>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RTE018</t>
  </si>
  <si>
    <t xml:space="preserve">m²</t>
  </si>
  <si>
    <t xml:space="preserve">Falso techo continuo de placas de cemento. Sistema "PLACO".</t>
  </si>
  <si>
    <r>
      <rPr>
        <sz val="8.25"/>
        <color rgb="FF000000"/>
        <rFont val="Arial"/>
        <family val="2"/>
      </rPr>
      <t xml:space="preserve">Falso techo continuo suspendido, liso, situado a una altura menor de 4 m. Sistema Placo Hydro Premium "PLACO", constituido por: ESTRUCTURA: estructura metálica de perfiles primarios F530 "PLACO"; PLACAS: una capa de placas de cemento de alto rendimiento, Aquaroc 13 "PLACO", de 12,5x1200x900 mm. Incluso adhesivo de alta resistencia, Aquaroc "PLACO" y cinta autoadhesiva de malla de fibra de vidrio, "PLACO".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</si>
  <si>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</si>
  <si>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</si>
  <si>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</si>
  <si>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</si>
  <si>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</si>
  <si>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</si>
  <si>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</si>
  <si>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</si>
  <si>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</si>
  <si>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</si>
  <si>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</si>
  <si>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</si>
  <si>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</si>
  <si>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</si>
  <si>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</si>
  <si>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techos, según UNE-EN 14195.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</si>
  <si>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</si>
  <si>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</si>
  <si>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</si>
  <si>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</si>
  <si>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</si>
  <si>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</si>
  <si>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mt12plq010a</t>
  </si>
  <si>
    <t xml:space="preserve">m²</t>
  </si>
  <si>
    <t xml:space="preserve">Placa de cemento de alto rendimiento, Aquaroc 13 "PLACO", de 12,5x1200x900 mm.</t>
  </si>
  <si>
    <t xml:space="preserve">mt12plq020a</t>
  </si>
  <si>
    <t xml:space="preserve">Ud</t>
  </si>
  <si>
    <t xml:space="preserve">Tornillo THTPF 25 "PLACO", con cabeza de trompeta, de 25 mm de longitud, para instalación de placas de cemento sobre perfiles.</t>
  </si>
  <si>
    <t xml:space="preserve">mt12plq030a</t>
  </si>
  <si>
    <t xml:space="preserve">Ud</t>
  </si>
  <si>
    <t xml:space="preserve">Cartucho de 310 cm³ de adhesivo de alta resistencia, Aquaroc "PLACO", para tratamiento de juntas.</t>
  </si>
  <si>
    <t xml:space="preserve">mt12plj030</t>
  </si>
  <si>
    <t xml:space="preserve">m</t>
  </si>
  <si>
    <t xml:space="preserve">Cinta autoadhesiva de malla de fibra de vidrio, "PLACO", para refuerzo de juntas.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</si>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</sst>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3.10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1.8</v>
      </c>
      <c r="H10" s="11"/>
      <c r="I10" s="12">
        <v>0.93</v>
      </c>
      <c r="J10" s="12">
        <f ca="1">ROUND(INDIRECT(ADDRESS(ROW()+(0), COLUMN()+(-3), 1))*INDIRECT(ADDRESS(ROW()+(0), COLUMN()+(-1), 1)), 2)</f>
        <v>1.67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1.8</v>
      </c>
      <c r="H11" s="11"/>
      <c r="I11" s="12">
        <v>0.3</v>
      </c>
      <c r="J11" s="12">
        <f ca="1">ROUND(INDIRECT(ADDRESS(ROW()+(0), COLUMN()+(-3), 1))*INDIRECT(ADDRESS(ROW()+(0), COLUMN()+(-1), 1)), 2)</f>
        <v>0.54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3</v>
      </c>
      <c r="H12" s="11"/>
      <c r="I12" s="12">
        <v>1.65</v>
      </c>
      <c r="J12" s="12">
        <f ca="1">ROUND(INDIRECT(ADDRESS(ROW()+(0), COLUMN()+(-3), 1))*INDIRECT(ADDRESS(ROW()+(0), COLUMN()+(-1), 1)), 2)</f>
        <v>4.95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0.16</v>
      </c>
      <c r="H13" s="11"/>
      <c r="I13" s="12">
        <v>0.31</v>
      </c>
      <c r="J13" s="12">
        <f ca="1">ROUND(INDIRECT(ADDRESS(ROW()+(0), COLUMN()+(-3), 1))*INDIRECT(ADDRESS(ROW()+(0), COLUMN()+(-1), 1)), 2)</f>
        <v>0.05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</v>
      </c>
      <c r="H14" s="11"/>
      <c r="I14" s="12">
        <v>0.02</v>
      </c>
      <c r="J14" s="12">
        <f ca="1">ROUND(INDIRECT(ADDRESS(ROW()+(0), COLUMN()+(-3), 1))*INDIRECT(ADDRESS(ROW()+(0), COLUMN()+(-1), 1)), 2)</f>
        <v>0.02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1.05</v>
      </c>
      <c r="H15" s="11"/>
      <c r="I15" s="12">
        <v>40.82</v>
      </c>
      <c r="J15" s="12">
        <f ca="1">ROUND(INDIRECT(ADDRESS(ROW()+(0), COLUMN()+(-3), 1))*INDIRECT(ADDRESS(ROW()+(0), COLUMN()+(-1), 1)), 2)</f>
        <v>42.86</v>
      </c>
    </row>
    <row r="16" spans="1:10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15</v>
      </c>
      <c r="H16" s="11"/>
      <c r="I16" s="12">
        <v>0.05</v>
      </c>
      <c r="J16" s="12">
        <f ca="1">ROUND(INDIRECT(ADDRESS(ROW()+(0), COLUMN()+(-3), 1))*INDIRECT(ADDRESS(ROW()+(0), COLUMN()+(-1), 1)), 2)</f>
        <v>0.75</v>
      </c>
    </row>
    <row r="17" spans="1:10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0.5</v>
      </c>
      <c r="H17" s="11"/>
      <c r="I17" s="12">
        <v>15.19</v>
      </c>
      <c r="J17" s="12">
        <f ca="1">ROUND(INDIRECT(ADDRESS(ROW()+(0), COLUMN()+(-3), 1))*INDIRECT(ADDRESS(ROW()+(0), COLUMN()+(-1), 1)), 2)</f>
        <v>7.6</v>
      </c>
    </row>
    <row r="18" spans="1:10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3">
        <v>2.8</v>
      </c>
      <c r="H18" s="13"/>
      <c r="I18" s="14">
        <v>0.08</v>
      </c>
      <c r="J18" s="14">
        <f ca="1">ROUND(INDIRECT(ADDRESS(ROW()+(0), COLUMN()+(-3), 1))*INDIRECT(ADDRESS(ROW()+(0), COLUMN()+(-1), 1)), 2)</f>
        <v>0.22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39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58.66</v>
      </c>
    </row>
    <row r="20" spans="1:10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8"/>
      <c r="H20" s="18"/>
      <c r="I20" s="15"/>
      <c r="J20" s="15"/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1">
        <v>0.278</v>
      </c>
      <c r="H21" s="11"/>
      <c r="I21" s="12">
        <v>23.74</v>
      </c>
      <c r="J21" s="12">
        <f ca="1">ROUND(INDIRECT(ADDRESS(ROW()+(0), COLUMN()+(-3), 1))*INDIRECT(ADDRESS(ROW()+(0), COLUMN()+(-1), 1)), 2)</f>
        <v>6.6</v>
      </c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"/>
      <c r="G22" s="13">
        <v>0.278</v>
      </c>
      <c r="H22" s="13"/>
      <c r="I22" s="14">
        <v>21.94</v>
      </c>
      <c r="J22" s="14">
        <f ca="1">ROUND(INDIRECT(ADDRESS(ROW()+(0), COLUMN()+(-3), 1))*INDIRECT(ADDRESS(ROW()+(0), COLUMN()+(-1), 1)), 2)</f>
        <v>6.1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47</v>
      </c>
      <c r="H23" s="9"/>
      <c r="I23" s="9"/>
      <c r="J23" s="17">
        <f ca="1">ROUND(SUM(INDIRECT(ADDRESS(ROW()+(-1), COLUMN()+(0), 1)),INDIRECT(ADDRESS(ROW()+(-2), COLUMN()+(0), 1))), 2)</f>
        <v>12.7</v>
      </c>
    </row>
    <row r="24" spans="1:10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9"/>
      <c r="B25" s="19"/>
      <c r="C25" s="20" t="s">
        <v>49</v>
      </c>
      <c r="D25" s="20"/>
      <c r="E25" s="19" t="s">
        <v>50</v>
      </c>
      <c r="F25" s="19"/>
      <c r="G25" s="13">
        <v>2</v>
      </c>
      <c r="H25" s="13"/>
      <c r="I25" s="14">
        <f ca="1">ROUND(SUM(INDIRECT(ADDRESS(ROW()+(-2), COLUMN()+(1), 1)),INDIRECT(ADDRESS(ROW()+(-6), COLUMN()+(1), 1))), 2)</f>
        <v>71.36</v>
      </c>
      <c r="J25" s="14">
        <f ca="1">ROUND(INDIRECT(ADDRESS(ROW()+(0), COLUMN()+(-3), 1))*INDIRECT(ADDRESS(ROW()+(0), COLUMN()+(-1), 1))/100, 2)</f>
        <v>1.43</v>
      </c>
    </row>
    <row r="26" spans="1:10" ht="13.50" thickBot="1" customHeight="1">
      <c r="A26" s="21" t="s">
        <v>51</v>
      </c>
      <c r="B26" s="21"/>
      <c r="C26" s="22"/>
      <c r="D26" s="22"/>
      <c r="E26" s="23"/>
      <c r="F26" s="23"/>
      <c r="G26" s="24" t="s">
        <v>52</v>
      </c>
      <c r="H26" s="24"/>
      <c r="I26" s="25"/>
      <c r="J26" s="26">
        <f ca="1">ROUND(SUM(INDIRECT(ADDRESS(ROW()+(-1), COLUMN()+(0), 1)),INDIRECT(ADDRESS(ROW()+(-3), COLUMN()+(0), 1)),INDIRECT(ADDRESS(ROW()+(-7), COLUMN()+(0), 1))), 2)</f>
        <v>72.79</v>
      </c>
    </row>
    <row r="29" spans="1:10" ht="13.50" thickBot="1" customHeight="1">
      <c r="A29" s="27" t="s">
        <v>53</v>
      </c>
      <c r="B29" s="27"/>
      <c r="C29" s="27"/>
      <c r="D29" s="27"/>
      <c r="E29" s="27"/>
      <c r="F29" s="27" t="s">
        <v>54</v>
      </c>
      <c r="G29" s="27"/>
      <c r="H29" s="27" t="s">
        <v>55</v>
      </c>
      <c r="I29" s="27"/>
      <c r="J29" s="27" t="s">
        <v>56</v>
      </c>
    </row>
    <row r="30" spans="1:10" ht="13.50" thickBot="1" customHeight="1">
      <c r="A30" s="28" t="s">
        <v>57</v>
      </c>
      <c r="B30" s="28"/>
      <c r="C30" s="28"/>
      <c r="D30" s="28"/>
      <c r="E30" s="28"/>
      <c r="F30" s="29">
        <v>112006</v>
      </c>
      <c r="G30" s="29"/>
      <c r="H30" s="29">
        <v>112007</v>
      </c>
      <c r="I30" s="29"/>
      <c r="J30" s="29" t="s">
        <v>58</v>
      </c>
    </row>
    <row r="31" spans="1:10" ht="24.00" thickBot="1" customHeight="1">
      <c r="A31" s="30" t="s">
        <v>59</v>
      </c>
      <c r="B31" s="30"/>
      <c r="C31" s="30"/>
      <c r="D31" s="30"/>
      <c r="E31" s="30"/>
      <c r="F31" s="31"/>
      <c r="G31" s="31"/>
      <c r="H31" s="31"/>
      <c r="I31" s="31"/>
      <c r="J31" s="31"/>
    </row>
    <row r="32" spans="1:10" ht="13.50" thickBot="1" customHeight="1">
      <c r="A32" s="32" t="s">
        <v>60</v>
      </c>
      <c r="B32" s="32"/>
      <c r="C32" s="32"/>
      <c r="D32" s="32"/>
      <c r="E32" s="32"/>
      <c r="F32" s="33">
        <v>112007</v>
      </c>
      <c r="G32" s="33"/>
      <c r="H32" s="33">
        <v>112007</v>
      </c>
      <c r="I32" s="33"/>
      <c r="J32" s="33"/>
    </row>
    <row r="35" spans="1:1" ht="33.75" thickBot="1" customHeight="1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62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63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9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F26"/>
    <mergeCell ref="G26:I26"/>
    <mergeCell ref="A29:E29"/>
    <mergeCell ref="F29:G29"/>
    <mergeCell ref="H29:I29"/>
    <mergeCell ref="A30:E30"/>
    <mergeCell ref="F30:G30"/>
    <mergeCell ref="H30:I30"/>
    <mergeCell ref="J30:J32"/>
    <mergeCell ref="A31:E31"/>
    <mergeCell ref="F31:G31"/>
    <mergeCell ref="H31:I31"/>
    <mergeCell ref="A32:E32"/>
    <mergeCell ref="F32:G32"/>
    <mergeCell ref="H32:I32"/>
    <mergeCell ref="A35:J35"/>
    <mergeCell ref="A36:J36"/>
    <mergeCell ref="A37:J37"/>
  </mergeCells>
  <pageMargins left="0.147638" right="0.147638" top="0.206693" bottom="0.206693" header="0.0" footer="0.0"/>
  <pageSetup paperSize="9" orientation="portrait"/>
  <rowBreaks count="0" manualBreakCount="0">
    </rowBreaks>
</worksheet>
</file>