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<sst xmlns="http://schemas.openxmlformats.org/spreadsheetml/2006/main" count="41" uniqueCount="41">
  <si>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</si>
  <si>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UPT021</t>
  </si>
  <si>
    <t xml:space="preserve">Ud</t>
  </si>
  <si>
    <t xml:space="preserve">Piezas especiales cerámicas para remates de piscina.</t>
  </si>
  <si>
    <r>
      <rPr>
        <sz val="8.25"/>
        <color rgb="FF000000"/>
        <rFont val="Arial"/>
        <family val="2"/>
      </rPr>
      <t xml:space="preserve">Pieza de remate de canto romo, de gres esmaltado, color azul, de 245x120x9 mm, para revestimiento de vasos de piscina, recibida con adhesivo cementoso de fraguado normal, de altas prestaciones, C1 T, según UNE-EN 12004, con deslizamiento reducido Webercol Dur "WEBER", color gris y mortero de juntas cementoso mejorado, tipo CG2 W A, según UNE-EN 13888, con absorción de agua reducida y resistencia elevada a la abrasión, Webercolor Premium "WEBER", color Blanco. El precio no incluye la impermeabilización de la piscina.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</si>
  <si>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</si>
  <si>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</si>
  <si>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</si>
  <si>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</si>
  <si>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</si>
  <si>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</si>
  <si>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</si>
  <si>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mt18ktc010a</t>
  </si>
  <si>
    <t xml:space="preserve">Ud</t>
  </si>
  <si>
    <t xml:space="preserve">Pieza de remate de canto romo, de gres esmaltado, color azul, de 245x120x9 mm, para revestimiento de vaso de piscina.</t>
  </si>
  <si>
    <t xml:space="preserve">mt09mcw010d</t>
  </si>
  <si>
    <t xml:space="preserve">kg</t>
  </si>
  <si>
    <t xml:space="preserve">Adhesivo cementoso de fraguado normal, de altas prestaciones, C1 T, según UNE-EN 12004, con deslizamiento reducido Webercol Dur "WEBER", color gris, a base de cemento gris, resina sintética, áridos silíceos y calcáreos y aditivos orgánicos e inorgánicos, con resistencia a la inmersión en agua.</t>
  </si>
  <si>
    <t xml:space="preserve">mt09mcw050ia</t>
  </si>
  <si>
    <t xml:space="preserve">kg</t>
  </si>
  <si>
    <t xml:space="preserve">Mortero de juntas cementoso mejorado, tipo CG2 W A, según UNE-EN 13888,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</si>
  <si>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</si>
  <si>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Mano de obra</t>
  </si>
  <si>
    <t xml:space="preserve">mo024</t>
  </si>
  <si>
    <t xml:space="preserve">h</t>
  </si>
  <si>
    <t xml:space="preserve">Oficial 1ª alicatador.</t>
  </si>
  <si>
    <t xml:space="preserve">Subtotal mano de obra:</t>
  </si>
  <si>
    <t xml:space="preserve">Costes directos complementarios</t>
  </si>
  <si>
    <t xml:space="preserve">%</t>
  </si>
  <si>
    <t xml:space="preserve">Costes directos complementarios</t>
  </si>
  <si>
    <t xml:space="preserve">Coste de mantenimiento decenal: 0,53€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</si>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</sst>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0.89"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1</v>
      </c>
      <c r="G10" s="11"/>
      <c r="H10" s="12">
        <v>4.16</v>
      </c>
      <c r="I10" s="12">
        <f ca="1">ROUND(INDIRECT(ADDRESS(ROW()+(0), COLUMN()+(-3), 1))*INDIRECT(ADDRESS(ROW()+(0), COLUMN()+(-1), 1)), 2)</f>
        <v>4.16</v>
      </c>
    </row>
    <row r="11" spans="1:9" ht="45.00" thickBot="1" customHeight="1">
      <c r="A11" s="1" t="s">
        <v>15</v>
      </c>
      <c r="B11" s="1"/>
      <c r="C11" s="10" t="s">
        <v>16</v>
      </c>
      <c r="D11" s="1" t="s">
        <v>17</v>
      </c>
      <c r="E11" s="1"/>
      <c r="F11" s="11">
        <v>0.15</v>
      </c>
      <c r="G11" s="11"/>
      <c r="H11" s="12">
        <v>0.33</v>
      </c>
      <c r="I11" s="12">
        <f ca="1">ROUND(INDIRECT(ADDRESS(ROW()+(0), COLUMN()+(-3), 1))*INDIRECT(ADDRESS(ROW()+(0), COLUMN()+(-1), 1)), 2)</f>
        <v>0.05</v>
      </c>
    </row>
    <row r="12" spans="1:9" ht="97.50" thickBot="1" customHeight="1">
      <c r="A12" s="1" t="s">
        <v>18</v>
      </c>
      <c r="B12" s="1"/>
      <c r="C12" s="10" t="s">
        <v>19</v>
      </c>
      <c r="D12" s="1" t="s">
        <v>20</v>
      </c>
      <c r="E12" s="1"/>
      <c r="F12" s="13">
        <v>0.01</v>
      </c>
      <c r="G12" s="13"/>
      <c r="H12" s="14">
        <v>2.26</v>
      </c>
      <c r="I12" s="14">
        <f ca="1">ROUND(INDIRECT(ADDRESS(ROW()+(0), COLUMN()+(-3), 1))*INDIRECT(ADDRESS(ROW()+(0), COLUMN()+(-1), 1)), 2)</f>
        <v>0.02</v>
      </c>
    </row>
    <row r="13" spans="1:9" ht="13.50" thickBot="1" customHeight="1">
      <c r="A13" s="15"/>
      <c r="B13" s="15"/>
      <c r="C13" s="15"/>
      <c r="D13" s="15"/>
      <c r="E13" s="15"/>
      <c r="F13" s="9" t="s">
        <v>21</v>
      </c>
      <c r="G13" s="9"/>
      <c r="H13" s="9"/>
      <c r="I13" s="17">
        <f ca="1">ROUND(SUM(INDIRECT(ADDRESS(ROW()+(-1), COLUMN()+(0), 1)),INDIRECT(ADDRESS(ROW()+(-2), COLUMN()+(0), 1)),INDIRECT(ADDRESS(ROW()+(-3), COLUMN()+(0), 1))), 2)</f>
        <v>4.23</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3">
        <v>0.065</v>
      </c>
      <c r="G15" s="13"/>
      <c r="H15" s="14">
        <v>22.13</v>
      </c>
      <c r="I15" s="14">
        <f ca="1">ROUND(INDIRECT(ADDRESS(ROW()+(0), COLUMN()+(-3), 1))*INDIRECT(ADDRESS(ROW()+(0), COLUMN()+(-1), 1)), 2)</f>
        <v>1.44</v>
      </c>
    </row>
    <row r="16" spans="1:9" ht="13.50" thickBot="1" customHeight="1">
      <c r="A16" s="15"/>
      <c r="B16" s="15"/>
      <c r="C16" s="15"/>
      <c r="D16" s="15"/>
      <c r="E16" s="15"/>
      <c r="F16" s="9" t="s">
        <v>26</v>
      </c>
      <c r="G16" s="9"/>
      <c r="H16" s="9"/>
      <c r="I16" s="17">
        <f ca="1">ROUND(SUM(INDIRECT(ADDRESS(ROW()+(-1), COLUMN()+(0), 1))), 2)</f>
        <v>1.44</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3</v>
      </c>
      <c r="G18" s="13"/>
      <c r="H18" s="14">
        <f ca="1">ROUND(SUM(INDIRECT(ADDRESS(ROW()+(-2), COLUMN()+(1), 1)),INDIRECT(ADDRESS(ROW()+(-5), COLUMN()+(1), 1))), 2)</f>
        <v>5.67</v>
      </c>
      <c r="I18" s="14">
        <f ca="1">ROUND(INDIRECT(ADDRESS(ROW()+(0), COLUMN()+(-3), 1))*INDIRECT(ADDRESS(ROW()+(0), COLUMN()+(-1), 1))/100, 2)</f>
        <v>0.17</v>
      </c>
    </row>
    <row r="19" spans="1:9" ht="13.50" thickBot="1" customHeight="1">
      <c r="A19" s="21" t="s">
        <v>30</v>
      </c>
      <c r="B19" s="21"/>
      <c r="C19" s="22"/>
      <c r="D19" s="23"/>
      <c r="E19" s="23"/>
      <c r="F19" s="24" t="s">
        <v>31</v>
      </c>
      <c r="G19" s="24"/>
      <c r="H19" s="25"/>
      <c r="I19" s="26">
        <f ca="1">ROUND(SUM(INDIRECT(ADDRESS(ROW()+(-1), COLUMN()+(0), 1)),INDIRECT(ADDRESS(ROW()+(-3), COLUMN()+(0), 1)),INDIRECT(ADDRESS(ROW()+(-6), COLUMN()+(0), 1))), 2)</f>
        <v>5.84</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142013</v>
      </c>
      <c r="F23" s="29"/>
      <c r="G23" s="29">
        <v>172013</v>
      </c>
      <c r="H23" s="29"/>
      <c r="I23" s="29">
        <v>3</v>
      </c>
    </row>
    <row r="24" spans="1:9" ht="13.50" thickBot="1" customHeight="1">
      <c r="A24" s="30" t="s">
        <v>37</v>
      </c>
      <c r="B24" s="30"/>
      <c r="C24" s="30"/>
      <c r="D24" s="30"/>
      <c r="E24" s="31"/>
      <c r="F24" s="31"/>
      <c r="G24" s="31"/>
      <c r="H24" s="31"/>
      <c r="I24" s="31"/>
    </row>
    <row r="27" spans="1:1" ht="33.75" thickBot="1" customHeight="1">
      <c r="A27" s="1" t="s">
        <v>38</v>
      </c>
      <c r="B27" s="1"/>
      <c r="C27" s="1"/>
      <c r="D27" s="1"/>
      <c r="E27" s="1"/>
      <c r="F27" s="1"/>
      <c r="G27" s="1"/>
      <c r="H27" s="1"/>
      <c r="I27" s="1"/>
    </row>
    <row r="28" spans="1:1" ht="33.75" thickBot="1" customHeight="1">
      <c r="A28" s="1" t="s">
        <v>39</v>
      </c>
      <c r="B28" s="1"/>
      <c r="C28" s="1"/>
      <c r="D28" s="1"/>
      <c r="E28" s="1"/>
      <c r="F28" s="1"/>
      <c r="G28" s="1"/>
      <c r="H28" s="1"/>
      <c r="I28" s="1"/>
    </row>
    <row r="29" spans="1:1" ht="33.75" thickBot="1" customHeight="1">
      <c r="A29" s="1" t="s">
        <v>40</v>
      </c>
      <c r="B29" s="1"/>
      <c r="C29" s="1"/>
      <c r="D29" s="1"/>
      <c r="E29" s="1"/>
      <c r="F29" s="1"/>
      <c r="G29" s="1"/>
      <c r="H29" s="1"/>
      <c r="I29" s="1"/>
    </row>
  </sheetData>
  <mergeCells count="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7:I27"/>
    <mergeCell ref="A28:I28"/>
    <mergeCell ref="A29:I29"/>
  </mergeCells>
  <pageMargins left="0.147638" right="0.147638" top="0.206693" bottom="0.206693" header="0.0" footer="0.0"/>
  <pageSetup paperSize="9" orientation="portrait"/>
  <rowBreaks count="0" manualBreakCount="0">
    </rowBreaks>
</worksheet>
</file>