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<sst xmlns="http://schemas.openxmlformats.org/spreadsheetml/2006/main" count="35" uniqueCount="35">
  <si>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</si>
  <si>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</si>
  <si>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</si>
  <si>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</si>
  <si>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de acero galvanizado, modelo PF1 50 M "ACH", de 50 mm de espesor y 1150 mm de anchura, formados por cara exterior de chapa microgrecada acabado prelacado, Granite Standard, RC3 y RUV2, según UNE-EN 10169, de 0,5 mm de espesor, alma aislante de lana de roca de densidad media 120 kg/m³, y cara interior de chapa nervada acabado prelacado, Granite Standard, de 0,5 mm de espesor, conductividad térmica 0,69 W/(mK), Euroclase A2-s1, d0 de reacción al fuego según UNE-EN 13501-1, resistencia al fuego EI 30 según UNE-EN 1366-1,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</si>
  <si>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</si>
  <si>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</si>
  <si>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</si>
  <si>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</si>
  <si>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</si>
  <si>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</si>
  <si>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</si>
  <si>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mt12ppa010fuab</t>
  </si>
  <si>
    <t xml:space="preserve">m²</t>
  </si>
  <si>
    <t xml:space="preserve">Panel sándwich de acero galvanizado, modelo PF1 50 M "ACH", de 50 mm de espesor y 1150 mm de anchura, formado por cara exterior de chapa microgrecada acabado prelacado, Granite Standard, RC3 y RUV2, según UNE-EN 10169, de 0,5 mm de espesor, alma aislante de lana de roca de densidad media 120 kg/m³, y cara interior de chapa nervada acabado prelacado, Granite Standard, de 0,5 mm de espesor, conductividad térmica 0,69 W/(mK), Euroclase A2-s1, d0 de reacción al fuego según UNE-EN 13501-1, resistencia al fuego EI 30 según UNE-EN 1366-1;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</si>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</sst>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 customWidth="1"/>
    <col min="5" max="5" width="72.7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1.05</v>
      </c>
      <c r="G10" s="12">
        <v>45.68</v>
      </c>
      <c r="H10" s="12">
        <f ca="1">ROUND(INDIRECT(ADDRESS(ROW()+(0), COLUMN()+(-2), 1))*INDIRECT(ADDRESS(ROW()+(0), COLUMN()+(-1), 1)), 2)</f>
        <v>47.96</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54.06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0.25</v>
      </c>
      <c r="G15" s="12">
        <v>22.74</v>
      </c>
      <c r="H15" s="12">
        <f ca="1">ROUND(INDIRECT(ADDRESS(ROW()+(0), COLUMN()+(-2), 1))*INDIRECT(ADDRESS(ROW()+(0), COLUMN()+(-1), 1)), 2)</f>
        <v>5.69</v>
      </c>
    </row>
    <row r="16" spans="1:8" ht="13.50" thickBot="1" customHeight="1">
      <c r="A16" s="1" t="s">
        <v>26</v>
      </c>
      <c r="B16" s="1"/>
      <c r="C16" s="1"/>
      <c r="D16" s="10" t="s">
        <v>27</v>
      </c>
      <c r="E16" s="1" t="s">
        <v>28</v>
      </c>
      <c r="F16" s="13">
        <v>0.25</v>
      </c>
      <c r="G16" s="14">
        <v>21.02</v>
      </c>
      <c r="H16" s="14">
        <f ca="1">ROUND(INDIRECT(ADDRESS(ROW()+(0), COLUMN()+(-2), 1))*INDIRECT(ADDRESS(ROW()+(0), COLUMN()+(-1), 1)), 2)</f>
        <v>5.26</v>
      </c>
    </row>
    <row r="17" spans="1:8" ht="13.50" thickBot="1" customHeight="1">
      <c r="A17" s="15"/>
      <c r="B17" s="15"/>
      <c r="C17" s="15"/>
      <c r="D17" s="15"/>
      <c r="E17" s="15"/>
      <c r="F17" s="9" t="s">
        <v>29</v>
      </c>
      <c r="G17" s="9"/>
      <c r="H17" s="17">
        <f ca="1">ROUND(SUM(INDIRECT(ADDRESS(ROW()+(-1), COLUMN()+(0), 1)),INDIRECT(ADDRESS(ROW()+(-2), COLUMN()+(0), 1))), 2)</f>
        <v>10.95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65.01</v>
      </c>
      <c r="H19" s="14">
        <f ca="1">ROUND(INDIRECT(ADDRESS(ROW()+(0), COLUMN()+(-2), 1))*INDIRECT(ADDRESS(ROW()+(0), COLUMN()+(-1), 1))/100, 2)</f>
        <v>1.3</v>
      </c>
    </row>
    <row r="20" spans="1:8" ht="13.50" thickBot="1" customHeight="1">
      <c r="A20" s="21" t="s">
        <v>33</v>
      </c>
      <c r="B20" s="21"/>
      <c r="C20" s="21"/>
      <c r="D20" s="22"/>
      <c r="E20" s="23"/>
      <c r="F20" s="24" t="s">
        <v>34</v>
      </c>
      <c r="G20" s="25"/>
      <c r="H20" s="26">
        <f ca="1">ROUND(SUM(INDIRECT(ADDRESS(ROW()+(-1), COLUMN()+(0), 1)),INDIRECT(ADDRESS(ROW()+(-3), COLUMN()+(0), 1)),INDIRECT(ADDRESS(ROW()+(-7), COLUMN()+(0), 1))), 2)</f>
        <v>66.31</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