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<sst xmlns="http://schemas.openxmlformats.org/spreadsheetml/2006/main" count="87" uniqueCount="87">
  <si>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</si>
  <si>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QEA012</t>
  </si>
  <si>
    <t xml:space="preserve">m²</t>
  </si>
  <si>
    <t xml:space="preserve">Cubierta plana no transitable, ventilada, autoprotegida, tipo convencional. Impermeabilización con láminas asfálticas, tipo bicapa.</t>
  </si>
  <si>
    <r>
      <rPr>
        <sz val="8.25"/>
        <color rgb="FF000000"/>
        <rFont val="Arial"/>
        <family val="2"/>
      </rPr>
      <t xml:space="preserve">Cubierta plana no transitable, ventilada, autoprotegida, tipo convencional, pendiente del 1% al 15%. FORMACIÓN DE PENDIENTES: tablero cerámico hueco machihembrado de 80x25x3,5 cm con capa de regularización de mortero de cemento, industrial, M-5, de 3 cm de espesor, acabado fratasado, sobre tabiques aligerados de ladrillo cerámico hueco de 24x11,5x9 cm, recibido con mortero de cemento, industrial, M-5, dispuestos cada 80 cm y con 30 cm de altura media, rematados superiormente con maestras de mortero de cemento, industrial, M-5; AISLAMIENTO TÉRMICO: manta ligera de lana de vidrio, IBR "ISOVER"; IMPERMEABILIZACIÓN: tipo bicapa, adherida, compuesta por lámina de betún modificado con elastómero SBS, LBM(SBS)-30-FV, previa imprimación con emulsión asfáltica aniónica con cargas tipo EB, y lámina de betún modificado con elastómero SBS, LBM(SBS)-40/G-FP adherida a la anterior con soplete, sin coincidir sus juntas.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</si>
  <si>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</si>
  <si>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</si>
  <si>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</si>
  <si>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</si>
  <si>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</si>
  <si>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</si>
  <si>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</si>
  <si>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</si>
  <si>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</si>
  <si>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</si>
  <si>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</si>
  <si>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</si>
  <si>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</si>
  <si>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</si>
  <si>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</si>
  <si>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</si>
  <si>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</si>
  <si>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</si>
  <si>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</si>
  <si>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mt16lvi010aad</t>
  </si>
  <si>
    <t xml:space="preserve">m²</t>
  </si>
  <si>
    <t xml:space="preserve">Manta ligera de lana de vidrio, IBR "ISOVER", revestida por una de sus caras con papel kraft que actúa como barrera de vapor, de 80 mm de espesor, según UNE-EN 13162, resistencia térmica 2 m²K/W, conductividad térmica 0,04 W/(mK), Euroclase F de reacción al fuego según UNE-EN 13501-1, capacidad de absorción de agua a corto plazo &lt;=1 kg/m² y factor de resistencia a la difusión del vapor de agua 1.</t>
  </si>
  <si>
    <t xml:space="preserve">mt04lvg020c</t>
  </si>
  <si>
    <t xml:space="preserve">Ud</t>
  </si>
  <si>
    <t xml:space="preserve">Tablero cerámico hueco machihembrado, para revestir, 80x25x3 cm, con las testas rectas, según UNE 67041.</t>
  </si>
  <si>
    <t xml:space="preserve">mt14lga010ca</t>
  </si>
  <si>
    <t xml:space="preserve">m²</t>
  </si>
  <si>
    <t xml:space="preserve">Lámina de betún modificado con elastómero SBS, LBM(SBS)-40/G-FP, de 2,5 mm de espesor, masa nominal 4 kg/m², con armadura de fieltro de poliéster reforzado y estabilizado de 160 g/m², con autoprotección mineral de color gris. Según UNE-EN 13707.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</si>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</sst>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12</v>
      </c>
      <c r="H10" s="11"/>
      <c r="I10" s="12">
        <v>0.29</v>
      </c>
      <c r="J10" s="12">
        <f ca="1">ROUND(INDIRECT(ADDRESS(ROW()+(0), COLUMN()+(-3), 1))*INDIRECT(ADDRESS(ROW()+(0), COLUMN()+(-1), 1)), 2)</f>
        <v>3.48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53.48</v>
      </c>
      <c r="J12" s="12">
        <f ca="1">ROUND(INDIRECT(ADDRESS(ROW()+(0), COLUMN()+(-3), 1))*INDIRECT(ADDRESS(ROW()+(0), COLUMN()+(-1), 1)), 2)</f>
        <v>4.01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3.8</v>
      </c>
      <c r="J14" s="12">
        <f ca="1">ROUND(INDIRECT(ADDRESS(ROW()+(0), COLUMN()+(-3), 1))*INDIRECT(ADDRESS(ROW()+(0), COLUMN()+(-1), 1)), 2)</f>
        <v>4.56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1.14</v>
      </c>
      <c r="J15" s="12">
        <f ca="1">ROUND(INDIRECT(ADDRESS(ROW()+(0), COLUMN()+(-3), 1))*INDIRECT(ADDRESS(ROW()+(0), COLUMN()+(-1), 1)), 2)</f>
        <v>5.7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7.28</v>
      </c>
      <c r="J16" s="12">
        <f ca="1">ROUND(INDIRECT(ADDRESS(ROW()+(0), COLUMN()+(-3), 1))*INDIRECT(ADDRESS(ROW()+(0), COLUMN()+(-1), 1)), 2)</f>
        <v>8.01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0.3</v>
      </c>
      <c r="H18" s="13"/>
      <c r="I18" s="14">
        <v>3.3</v>
      </c>
      <c r="J18" s="14">
        <f ca="1">ROUND(INDIRECT(ADDRESS(ROW()+(0), COLUMN()+(-3), 1))*INDIRECT(ADDRESS(ROW()+(0), COLUMN()+(-1), 1)), 2)</f>
        <v>0.99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32.06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0.853</v>
      </c>
      <c r="H21" s="11"/>
      <c r="I21" s="12">
        <v>22.13</v>
      </c>
      <c r="J21" s="12">
        <f ca="1">ROUND(INDIRECT(ADDRESS(ROW()+(0), COLUMN()+(-3), 1))*INDIRECT(ADDRESS(ROW()+(0), COLUMN()+(-1), 1)), 2)</f>
        <v>18.88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1.072</v>
      </c>
      <c r="H22" s="11"/>
      <c r="I22" s="12">
        <v>20.78</v>
      </c>
      <c r="J22" s="12">
        <f ca="1">ROUND(INDIRECT(ADDRESS(ROW()+(0), COLUMN()+(-3), 1))*INDIRECT(ADDRESS(ROW()+(0), COLUMN()+(-1), 1)), 2)</f>
        <v>22.28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0.055</v>
      </c>
      <c r="H23" s="11"/>
      <c r="I23" s="12">
        <v>22.74</v>
      </c>
      <c r="J23" s="12">
        <f ca="1">ROUND(INDIRECT(ADDRESS(ROW()+(0), COLUMN()+(-3), 1))*INDIRECT(ADDRESS(ROW()+(0), COLUMN()+(-1), 1)), 2)</f>
        <v>1.25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0.055</v>
      </c>
      <c r="H24" s="11"/>
      <c r="I24" s="12">
        <v>21.02</v>
      </c>
      <c r="J24" s="12">
        <f ca="1">ROUND(INDIRECT(ADDRESS(ROW()+(0), COLUMN()+(-3), 1))*INDIRECT(ADDRESS(ROW()+(0), COLUMN()+(-1), 1)), 2)</f>
        <v>1.16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0.186</v>
      </c>
      <c r="H25" s="11"/>
      <c r="I25" s="12">
        <v>22.13</v>
      </c>
      <c r="J25" s="12">
        <f ca="1">ROUND(INDIRECT(ADDRESS(ROW()+(0), COLUMN()+(-3), 1))*INDIRECT(ADDRESS(ROW()+(0), COLUMN()+(-1), 1)), 2)</f>
        <v>4.12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3">
        <v>0.186</v>
      </c>
      <c r="H26" s="13"/>
      <c r="I26" s="14">
        <v>21.02</v>
      </c>
      <c r="J26" s="14">
        <f ca="1">ROUND(INDIRECT(ADDRESS(ROW()+(0), COLUMN()+(-3), 1))*INDIRECT(ADDRESS(ROW()+(0), COLUMN()+(-1), 1)), 2)</f>
        <v>3.91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59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51.6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20" t="s">
        <v>61</v>
      </c>
      <c r="D29" s="20"/>
      <c r="E29" s="19" t="s">
        <v>62</v>
      </c>
      <c r="F29" s="19"/>
      <c r="G29" s="13">
        <v>2</v>
      </c>
      <c r="H29" s="13"/>
      <c r="I29" s="14">
        <f ca="1">ROUND(SUM(INDIRECT(ADDRESS(ROW()+(-2), COLUMN()+(1), 1)),INDIRECT(ADDRESS(ROW()+(-10), COLUMN()+(1), 1))), 2)</f>
        <v>83.66</v>
      </c>
      <c r="J29" s="14">
        <f ca="1">ROUND(INDIRECT(ADDRESS(ROW()+(0), COLUMN()+(-3), 1))*INDIRECT(ADDRESS(ROW()+(0), COLUMN()+(-1), 1))/100, 2)</f>
        <v>1.67</v>
      </c>
    </row>
    <row r="30" spans="1:10" ht="13.50" thickBot="1" customHeight="1">
      <c r="A30" s="21" t="s">
        <v>63</v>
      </c>
      <c r="B30" s="21"/>
      <c r="C30" s="22"/>
      <c r="D30" s="22"/>
      <c r="E30" s="23"/>
      <c r="F30" s="23"/>
      <c r="G30" s="24" t="s">
        <v>64</v>
      </c>
      <c r="H30" s="24"/>
      <c r="I30" s="25"/>
      <c r="J30" s="26">
        <f ca="1">ROUND(SUM(INDIRECT(ADDRESS(ROW()+(-1), COLUMN()+(0), 1)),INDIRECT(ADDRESS(ROW()+(-3), COLUMN()+(0), 1)),INDIRECT(ADDRESS(ROW()+(-11), COLUMN()+(0), 1))), 2)</f>
        <v>85.33</v>
      </c>
    </row>
    <row r="33" spans="1:10" ht="13.50" thickBot="1" customHeight="1">
      <c r="A33" s="27" t="s">
        <v>65</v>
      </c>
      <c r="B33" s="27"/>
      <c r="C33" s="27"/>
      <c r="D33" s="27"/>
      <c r="E33" s="27"/>
      <c r="F33" s="27" t="s">
        <v>66</v>
      </c>
      <c r="G33" s="27"/>
      <c r="H33" s="27" t="s">
        <v>67</v>
      </c>
      <c r="I33" s="27"/>
      <c r="J33" s="27" t="s">
        <v>68</v>
      </c>
    </row>
    <row r="34" spans="1:10" ht="13.50" thickBot="1" customHeight="1">
      <c r="A34" s="28" t="s">
        <v>69</v>
      </c>
      <c r="B34" s="28"/>
      <c r="C34" s="28"/>
      <c r="D34" s="28"/>
      <c r="E34" s="28"/>
      <c r="F34" s="29">
        <v>1.06202e+006</v>
      </c>
      <c r="G34" s="29"/>
      <c r="H34" s="29">
        <v>1.06202e+006</v>
      </c>
      <c r="I34" s="29"/>
      <c r="J34" s="29" t="s">
        <v>70</v>
      </c>
    </row>
    <row r="35" spans="1:10" ht="13.50" thickBot="1" customHeight="1">
      <c r="A35" s="30" t="s">
        <v>71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72</v>
      </c>
      <c r="B36" s="28"/>
      <c r="C36" s="28"/>
      <c r="D36" s="28"/>
      <c r="E36" s="28"/>
      <c r="F36" s="29">
        <v>1.18202e+006</v>
      </c>
      <c r="G36" s="29"/>
      <c r="H36" s="29">
        <v>1.18202e+006</v>
      </c>
      <c r="I36" s="29"/>
      <c r="J36" s="29" t="s">
        <v>73</v>
      </c>
    </row>
    <row r="37" spans="1:10" ht="13.50" thickBot="1" customHeight="1">
      <c r="A37" s="30" t="s">
        <v>74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75</v>
      </c>
      <c r="B38" s="28"/>
      <c r="C38" s="28"/>
      <c r="D38" s="28"/>
      <c r="E38" s="28"/>
      <c r="F38" s="29">
        <v>1.07202e+006</v>
      </c>
      <c r="G38" s="29"/>
      <c r="H38" s="29">
        <v>1.07202e+006</v>
      </c>
      <c r="I38" s="29"/>
      <c r="J38" s="29" t="s">
        <v>76</v>
      </c>
    </row>
    <row r="39" spans="1:10" ht="24.00" thickBot="1" customHeight="1">
      <c r="A39" s="30" t="s">
        <v>77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78</v>
      </c>
      <c r="B40" s="28"/>
      <c r="C40" s="28"/>
      <c r="D40" s="28"/>
      <c r="E40" s="28"/>
      <c r="F40" s="29">
        <v>1.07202e+006</v>
      </c>
      <c r="G40" s="29"/>
      <c r="H40" s="29">
        <v>1.07202e+006</v>
      </c>
      <c r="I40" s="29"/>
      <c r="J40" s="29" t="s">
        <v>79</v>
      </c>
    </row>
    <row r="41" spans="1:10" ht="24.00" thickBot="1" customHeight="1">
      <c r="A41" s="30" t="s">
        <v>80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28" t="s">
        <v>81</v>
      </c>
      <c r="B42" s="28"/>
      <c r="C42" s="28"/>
      <c r="D42" s="28"/>
      <c r="E42" s="28"/>
      <c r="F42" s="29">
        <v>142010</v>
      </c>
      <c r="G42" s="29"/>
      <c r="H42" s="29">
        <v>1.10201e+006</v>
      </c>
      <c r="I42" s="29"/>
      <c r="J42" s="29" t="s">
        <v>82</v>
      </c>
    </row>
    <row r="43" spans="1:10" ht="24.00" thickBot="1" customHeight="1">
      <c r="A43" s="30" t="s">
        <v>83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84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86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2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I27"/>
    <mergeCell ref="A28:B28"/>
    <mergeCell ref="C28:D28"/>
    <mergeCell ref="E28:H28"/>
    <mergeCell ref="A29:B29"/>
    <mergeCell ref="C29:D29"/>
    <mergeCell ref="E29:F29"/>
    <mergeCell ref="G29:H29"/>
    <mergeCell ref="A30:F30"/>
    <mergeCell ref="G30:I30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0:E40"/>
    <mergeCell ref="F40:G41"/>
    <mergeCell ref="H40:I41"/>
    <mergeCell ref="J40:J41"/>
    <mergeCell ref="A41:E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